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iiraeventsfi.sharepoint.com/Shared Documents/Konsultointi/JÄRVES RY/HANKKEET/Kaupunkivesien hallintasuunnitelmat 2023/Kaverit-hanke/Materiaalit/"/>
    </mc:Choice>
  </mc:AlternateContent>
  <xr:revisionPtr revIDLastSave="583" documentId="8_{618A7DD0-EB1D-4023-BFA5-B625D02E8D7C}" xr6:coauthVersionLast="47" xr6:coauthVersionMax="47" xr10:uidLastSave="{9941613A-7438-4C71-94C2-E0D628A2282C}"/>
  <bookViews>
    <workbookView minimized="1" xWindow="5748" yWindow="2376" windowWidth="17292" windowHeight="8892" xr2:uid="{456982EF-8F30-472B-8615-19CDFFAE3659}"/>
  </bookViews>
  <sheets>
    <sheet name="1 - Tiedon tärkeys" sheetId="1" r:id="rId1"/>
    <sheet name="2 - Olemassa oleva tieto" sheetId="2" r:id="rId2"/>
    <sheet name="3 - Tilannekatsau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3" l="1"/>
  <c r="E55" i="3"/>
  <c r="E56" i="3"/>
  <c r="E57" i="3"/>
  <c r="F57" i="3" s="1"/>
  <c r="E53" i="3"/>
  <c r="D54" i="3"/>
  <c r="D55" i="3"/>
  <c r="D56" i="3"/>
  <c r="F56" i="3" s="1"/>
  <c r="D57" i="3"/>
  <c r="D53" i="3"/>
  <c r="C54" i="3"/>
  <c r="F54" i="3" s="1"/>
  <c r="C55" i="3"/>
  <c r="C56" i="3"/>
  <c r="C57" i="3"/>
  <c r="C53" i="3"/>
  <c r="E48" i="3"/>
  <c r="E49" i="3"/>
  <c r="E50" i="3"/>
  <c r="F50" i="3" s="1"/>
  <c r="E51" i="3"/>
  <c r="E47" i="3"/>
  <c r="D48" i="3"/>
  <c r="D49" i="3"/>
  <c r="D50" i="3"/>
  <c r="D51" i="3"/>
  <c r="D47" i="3"/>
  <c r="C48" i="3"/>
  <c r="C49" i="3"/>
  <c r="F49" i="3" s="1"/>
  <c r="C50" i="3"/>
  <c r="C51" i="3"/>
  <c r="C47" i="3"/>
  <c r="F47" i="3" s="1"/>
  <c r="E44" i="3"/>
  <c r="E45" i="3"/>
  <c r="E43" i="3"/>
  <c r="D44" i="3"/>
  <c r="D45" i="3"/>
  <c r="D43" i="3"/>
  <c r="C44" i="3"/>
  <c r="C45" i="3"/>
  <c r="C43" i="3"/>
  <c r="E40" i="3"/>
  <c r="E41" i="3"/>
  <c r="E39" i="3"/>
  <c r="D40" i="3"/>
  <c r="D41" i="3"/>
  <c r="D39" i="3"/>
  <c r="C40" i="3"/>
  <c r="C41" i="3"/>
  <c r="F41" i="3" s="1"/>
  <c r="C39" i="3"/>
  <c r="E36" i="3"/>
  <c r="E37" i="3"/>
  <c r="E35" i="3"/>
  <c r="D36" i="3"/>
  <c r="D37" i="3"/>
  <c r="D35" i="3"/>
  <c r="C36" i="3"/>
  <c r="C37" i="3"/>
  <c r="C35" i="3"/>
  <c r="E28" i="3"/>
  <c r="E29" i="3"/>
  <c r="E30" i="3"/>
  <c r="E31" i="3"/>
  <c r="E32" i="3"/>
  <c r="E33" i="3"/>
  <c r="E27" i="3"/>
  <c r="D28" i="3"/>
  <c r="D29" i="3"/>
  <c r="D30" i="3"/>
  <c r="D31" i="3"/>
  <c r="D32" i="3"/>
  <c r="D33" i="3"/>
  <c r="D27" i="3"/>
  <c r="C28" i="3"/>
  <c r="C29" i="3"/>
  <c r="C30" i="3"/>
  <c r="F30" i="3" s="1"/>
  <c r="C31" i="3"/>
  <c r="C32" i="3"/>
  <c r="F32" i="3" s="1"/>
  <c r="C33" i="3"/>
  <c r="F33" i="3" s="1"/>
  <c r="C27" i="3"/>
  <c r="E23" i="3"/>
  <c r="E24" i="3"/>
  <c r="E25" i="3"/>
  <c r="E22" i="3"/>
  <c r="D23" i="3"/>
  <c r="D24" i="3"/>
  <c r="D25" i="3"/>
  <c r="D22" i="3"/>
  <c r="C23" i="3"/>
  <c r="F23" i="3" s="1"/>
  <c r="C24" i="3"/>
  <c r="C25" i="3"/>
  <c r="F25" i="3" s="1"/>
  <c r="C22" i="3"/>
  <c r="F22" i="3" s="1"/>
  <c r="E13" i="3"/>
  <c r="E14" i="3"/>
  <c r="E15" i="3"/>
  <c r="E16" i="3"/>
  <c r="E17" i="3"/>
  <c r="E18" i="3"/>
  <c r="E19" i="3"/>
  <c r="E20" i="3"/>
  <c r="E12" i="3"/>
  <c r="D13" i="3"/>
  <c r="D14" i="3"/>
  <c r="D15" i="3"/>
  <c r="D16" i="3"/>
  <c r="D17" i="3"/>
  <c r="F17" i="3" s="1"/>
  <c r="D18" i="3"/>
  <c r="D19" i="3"/>
  <c r="D20" i="3"/>
  <c r="D12" i="3"/>
  <c r="C13" i="3"/>
  <c r="C14" i="3"/>
  <c r="C15" i="3"/>
  <c r="F15" i="3" s="1"/>
  <c r="C16" i="3"/>
  <c r="F16" i="3" s="1"/>
  <c r="C17" i="3"/>
  <c r="C18" i="3"/>
  <c r="F18" i="3" s="1"/>
  <c r="C19" i="3"/>
  <c r="C20" i="3"/>
  <c r="C12" i="3"/>
  <c r="E5" i="3"/>
  <c r="E6" i="3"/>
  <c r="E7" i="3"/>
  <c r="E8" i="3"/>
  <c r="E9" i="3"/>
  <c r="E10" i="3"/>
  <c r="E4" i="3"/>
  <c r="D5" i="3"/>
  <c r="D6" i="3"/>
  <c r="D7" i="3"/>
  <c r="D8" i="3"/>
  <c r="D9" i="3"/>
  <c r="D10" i="3"/>
  <c r="D4" i="3"/>
  <c r="C5" i="3"/>
  <c r="C6" i="3"/>
  <c r="F6" i="3" s="1"/>
  <c r="C7" i="3"/>
  <c r="C8" i="3"/>
  <c r="C9" i="3"/>
  <c r="C10" i="3"/>
  <c r="C4" i="3"/>
  <c r="F4" i="3" l="1"/>
  <c r="F55" i="3"/>
  <c r="F19" i="3"/>
  <c r="F20" i="3"/>
  <c r="F12" i="3"/>
  <c r="F13" i="3"/>
  <c r="F31" i="3"/>
  <c r="F40" i="3"/>
  <c r="F51" i="3"/>
  <c r="F10" i="3"/>
  <c r="F29" i="3"/>
  <c r="F35" i="3"/>
  <c r="G35" i="3" s="1"/>
  <c r="F28" i="3"/>
  <c r="F48" i="3"/>
  <c r="G47" i="3" s="1"/>
  <c r="F24" i="3"/>
  <c r="G22" i="3" s="1"/>
  <c r="F8" i="3"/>
  <c r="F27" i="3"/>
  <c r="F36" i="3"/>
  <c r="F43" i="3"/>
  <c r="F53" i="3"/>
  <c r="F9" i="3"/>
  <c r="F39" i="3"/>
  <c r="G39" i="3" s="1"/>
  <c r="F7" i="3"/>
  <c r="F14" i="3"/>
  <c r="F45" i="3"/>
  <c r="F37" i="3"/>
  <c r="F44" i="3"/>
  <c r="G27" i="3"/>
  <c r="G43" i="3"/>
  <c r="G53" i="3"/>
  <c r="F5" i="3"/>
  <c r="G4" i="3" l="1"/>
  <c r="G12" i="3"/>
</calcChain>
</file>

<file path=xl/sharedStrings.xml><?xml version="1.0" encoding="utf-8"?>
<sst xmlns="http://schemas.openxmlformats.org/spreadsheetml/2006/main" count="253" uniqueCount="54">
  <si>
    <t>Hulevesiviemärit</t>
  </si>
  <si>
    <t>Tieto</t>
  </si>
  <si>
    <t>Tärkeys</t>
  </si>
  <si>
    <t>Sijainti</t>
  </si>
  <si>
    <t>Koko</t>
  </si>
  <si>
    <t>Kunto</t>
  </si>
  <si>
    <t>Valuma-alue</t>
  </si>
  <si>
    <t>Purkupaikka</t>
  </si>
  <si>
    <t>Vesimäärät</t>
  </si>
  <si>
    <t>Maanomistajat</t>
  </si>
  <si>
    <t>Avo-ojat</t>
  </si>
  <si>
    <t>Leveys</t>
  </si>
  <si>
    <t>Korot</t>
  </si>
  <si>
    <t>Liitynnät</t>
  </si>
  <si>
    <t>Purkupaikat</t>
  </si>
  <si>
    <t>Kaivot</t>
  </si>
  <si>
    <t>Materiaali</t>
  </si>
  <si>
    <t>Veden laatu</t>
  </si>
  <si>
    <t>Veden määrä</t>
  </si>
  <si>
    <t>Mitkä vedet tulevat</t>
  </si>
  <si>
    <t>Käsittely</t>
  </si>
  <si>
    <t>Toimintaperiaate</t>
  </si>
  <si>
    <t>Alueiden sijainti</t>
  </si>
  <si>
    <t>Vedenottamot</t>
  </si>
  <si>
    <t>Pohjavedet</t>
  </si>
  <si>
    <t>Käsittelyn kunto</t>
  </si>
  <si>
    <t>Maankäyttö</t>
  </si>
  <si>
    <t>Tulvakohteet</t>
  </si>
  <si>
    <t>Kaavoitus</t>
  </si>
  <si>
    <t>Ympäristölupakohteet</t>
  </si>
  <si>
    <t>Rakennustyömaat</t>
  </si>
  <si>
    <t>Riskitoiminnot</t>
  </si>
  <si>
    <t>Mallinnos</t>
  </si>
  <si>
    <t>Sademäärät</t>
  </si>
  <si>
    <t>Vesimäärät valuma-alueittain</t>
  </si>
  <si>
    <t>Ennuste tulevalle</t>
  </si>
  <si>
    <t>Tulevat riskikohteet</t>
  </si>
  <si>
    <t>Tulevat tulvakohteet</t>
  </si>
  <si>
    <t>Vesistötieto</t>
  </si>
  <si>
    <t>Vesistön veden laatu</t>
  </si>
  <si>
    <t>Vesistön suojelukohteet</t>
  </si>
  <si>
    <t>Luonnonsuojelu</t>
  </si>
  <si>
    <t>Suojelutoimet / lajit</t>
  </si>
  <si>
    <t>Suoja-alueet</t>
  </si>
  <si>
    <t>Kohteiden sijainti</t>
  </si>
  <si>
    <t>HULEVEDET</t>
  </si>
  <si>
    <t>Taso</t>
  </si>
  <si>
    <t>Tapa</t>
  </si>
  <si>
    <r>
      <t xml:space="preserve">Millä </t>
    </r>
    <r>
      <rPr>
        <b/>
        <sz val="11"/>
        <color theme="1"/>
        <rFont val="Aptos Narrow"/>
        <family val="2"/>
        <scheme val="minor"/>
      </rPr>
      <t>tasolla</t>
    </r>
    <r>
      <rPr>
        <sz val="11"/>
        <color theme="1"/>
        <rFont val="Aptos Narrow"/>
        <family val="2"/>
        <scheme val="minor"/>
      </rPr>
      <t xml:space="preserve"> tieto on hallussa asteikolla 1-4, jossa 1= tietoa ei ole, 2 = hajanaista / vanhentunutta, 3 = pääosin / paikkansa pitävää ja 4 = täydellinen / ylläpidetty</t>
    </r>
  </si>
  <si>
    <r>
      <t xml:space="preserve">Millä </t>
    </r>
    <r>
      <rPr>
        <b/>
        <sz val="11"/>
        <color theme="1"/>
        <rFont val="Aptos Narrow"/>
        <family val="2"/>
        <scheme val="minor"/>
      </rPr>
      <t>tavalla</t>
    </r>
    <r>
      <rPr>
        <sz val="11"/>
        <color theme="1"/>
        <rFont val="Aptos Narrow"/>
        <family val="2"/>
        <scheme val="minor"/>
      </rPr>
      <t xml:space="preserve"> tieto on hallussa asteikolla 1-4, jossa 1= "päässä", 2 = paperilla, 3 = erillisessä järjestelmässä ja 4 = yhdistetyssä tietojärjestelmässä / hallintajärjestelmässä</t>
    </r>
  </si>
  <si>
    <t xml:space="preserve">Syötä soluun "Tärkeys" kyseisen tiedon oleellisuus teidän kaupungin kokonaisvaltaisen vesienhallinnan näkökulmasta asteikolla 1-5, jossa mitä pienempi arvo on, sitä tärkeämpää olisi ko. tieto olla (1 = kriittinen, 5 = ei lainkaan tärkeä) </t>
  </si>
  <si>
    <t>KA</t>
  </si>
  <si>
    <t>Tilanne</t>
  </si>
  <si>
    <t>Tilanne: Mitä pienempi luku, sitä suurempi huonompi tilanne. 0 tarkoittaa, että arvoja ei ole syötetty.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</si>
</sst>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2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2" xfId="0" applyFill="1" applyBorder="1"/>
    <xf numFmtId="0" fontId="0" fillId="2" borderId="8" xfId="0" applyFill="1" applyBorder="1"/>
    <xf numFmtId="0" fontId="1" fillId="3" borderId="1" xfId="0" applyFont="1" applyFill="1" applyBorder="1"/>
    <xf numFmtId="0" fontId="0" fillId="3" borderId="2" xfId="0" applyFill="1" applyBorder="1"/>
    <xf numFmtId="0" fontId="2" fillId="3" borderId="3" xfId="0" applyFont="1" applyFill="1" applyBorder="1"/>
    <xf numFmtId="0" fontId="2" fillId="3" borderId="5" xfId="0" applyFont="1" applyFill="1" applyBorder="1"/>
    <xf numFmtId="0" fontId="3" fillId="3" borderId="1" xfId="0" applyFont="1" applyFill="1" applyBorder="1"/>
    <xf numFmtId="0" fontId="0" fillId="3" borderId="0" xfId="0" applyFill="1"/>
    <xf numFmtId="0" fontId="0" fillId="2" borderId="1" xfId="0" applyFill="1" applyBorder="1"/>
    <xf numFmtId="0" fontId="0" fillId="2" borderId="7" xfId="0" applyFill="1" applyBorder="1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4" borderId="7" xfId="0" applyFill="1" applyBorder="1"/>
    <xf numFmtId="0" fontId="0" fillId="4" borderId="0" xfId="0" applyFill="1"/>
    <xf numFmtId="0" fontId="0" fillId="4" borderId="8" xfId="0" applyFill="1" applyBorder="1"/>
    <xf numFmtId="0" fontId="0" fillId="4" borderId="13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3" xfId="0" applyBorder="1"/>
    <xf numFmtId="0" fontId="0" fillId="0" borderId="13" xfId="0" applyBorder="1"/>
    <xf numFmtId="0" fontId="2" fillId="0" borderId="3" xfId="0" applyFont="1" applyBorder="1"/>
    <xf numFmtId="0" fontId="2" fillId="0" borderId="5" xfId="0" applyFont="1" applyBorder="1"/>
    <xf numFmtId="0" fontId="2" fillId="0" borderId="13" xfId="0" applyFont="1" applyBorder="1"/>
    <xf numFmtId="0" fontId="0" fillId="4" borderId="2" xfId="0" applyFill="1" applyBorder="1"/>
    <xf numFmtId="0" fontId="1" fillId="0" borderId="0" xfId="0" applyFont="1"/>
    <xf numFmtId="0" fontId="1" fillId="4" borderId="13" xfId="0" applyFont="1" applyFill="1" applyBorder="1"/>
    <xf numFmtId="0" fontId="0" fillId="4" borderId="1" xfId="0" applyFill="1" applyBorder="1"/>
    <xf numFmtId="0" fontId="0" fillId="4" borderId="9" xfId="0" applyFill="1" applyBorder="1"/>
    <xf numFmtId="0" fontId="1" fillId="4" borderId="7" xfId="0" applyFont="1" applyFill="1" applyBorder="1"/>
    <xf numFmtId="0" fontId="1" fillId="4" borderId="0" xfId="0" applyFont="1" applyFill="1"/>
    <xf numFmtId="0" fontId="1" fillId="4" borderId="8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2" fillId="5" borderId="4" xfId="0" applyFont="1" applyFill="1" applyBorder="1"/>
    <xf numFmtId="0" fontId="2" fillId="5" borderId="6" xfId="0" applyFont="1" applyFill="1" applyBorder="1"/>
    <xf numFmtId="0" fontId="0" fillId="5" borderId="13" xfId="0" applyFill="1" applyBorder="1"/>
    <xf numFmtId="0" fontId="0" fillId="5" borderId="17" xfId="0" applyFill="1" applyBorder="1"/>
    <xf numFmtId="0" fontId="1" fillId="0" borderId="3" xfId="0" applyFont="1" applyBorder="1"/>
    <xf numFmtId="0" fontId="1" fillId="0" borderId="13" xfId="0" applyFont="1" applyBorder="1"/>
    <xf numFmtId="0" fontId="1" fillId="0" borderId="4" xfId="0" applyFont="1" applyBorder="1"/>
    <xf numFmtId="0" fontId="2" fillId="5" borderId="13" xfId="0" applyFont="1" applyFill="1" applyBorder="1"/>
    <xf numFmtId="0" fontId="2" fillId="5" borderId="17" xfId="0" applyFont="1" applyFill="1" applyBorder="1"/>
    <xf numFmtId="0" fontId="0" fillId="2" borderId="9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textRotation="90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center" vertical="center" textRotation="90"/>
    </xf>
    <xf numFmtId="2" fontId="0" fillId="4" borderId="4" xfId="0" applyNumberForma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Kehittämistarpeet osa-alueittain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'3 - Tilannekatsaus'!$A$3</c:f>
              <c:strCache>
                <c:ptCount val="1"/>
                <c:pt idx="0">
                  <c:v>Hulevesiviemärit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'3 - Tilannekatsaus'!$G$4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69E-4A67-871A-F53F53AEDE09}"/>
            </c:ext>
          </c:extLst>
        </c:ser>
        <c:ser>
          <c:idx val="1"/>
          <c:order val="1"/>
          <c:tx>
            <c:strRef>
              <c:f>'3 - Tilannekatsaus'!$A$11</c:f>
              <c:strCache>
                <c:ptCount val="1"/>
                <c:pt idx="0">
                  <c:v>Avo-ojat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'3 - Tilannekatsaus'!$G$12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69E-4A67-871A-F53F53AEDE09}"/>
            </c:ext>
          </c:extLst>
        </c:ser>
        <c:ser>
          <c:idx val="2"/>
          <c:order val="2"/>
          <c:tx>
            <c:strRef>
              <c:f>'3 - Tilannekatsaus'!$A$21</c:f>
              <c:strCache>
                <c:ptCount val="1"/>
                <c:pt idx="0">
                  <c:v>Kaivot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'3 - Tilannekatsaus'!$G$22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69E-4A67-871A-F53F53AEDE09}"/>
            </c:ext>
          </c:extLst>
        </c:ser>
        <c:ser>
          <c:idx val="3"/>
          <c:order val="3"/>
          <c:tx>
            <c:strRef>
              <c:f>'3 - Tilannekatsaus'!$A$26</c:f>
              <c:strCache>
                <c:ptCount val="1"/>
                <c:pt idx="0">
                  <c:v>Purkupaikat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'3 - Tilannekatsaus'!$G$27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69E-4A67-871A-F53F53AEDE09}"/>
            </c:ext>
          </c:extLst>
        </c:ser>
        <c:ser>
          <c:idx val="4"/>
          <c:order val="4"/>
          <c:tx>
            <c:strRef>
              <c:f>'3 - Tilannekatsaus'!$A$34</c:f>
              <c:strCache>
                <c:ptCount val="1"/>
                <c:pt idx="0">
                  <c:v>Käsittely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'3 - Tilannekatsaus'!$G$35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69E-4A67-871A-F53F53AEDE09}"/>
            </c:ext>
          </c:extLst>
        </c:ser>
        <c:ser>
          <c:idx val="5"/>
          <c:order val="5"/>
          <c:tx>
            <c:strRef>
              <c:f>'3 - Tilannekatsaus'!$A$38</c:f>
              <c:strCache>
                <c:ptCount val="1"/>
                <c:pt idx="0">
                  <c:v>Pohjavedet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'3 - Tilannekatsaus'!$G$39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69E-4A67-871A-F53F53AEDE09}"/>
            </c:ext>
          </c:extLst>
        </c:ser>
        <c:ser>
          <c:idx val="6"/>
          <c:order val="6"/>
          <c:tx>
            <c:strRef>
              <c:f>'3 - Tilannekatsaus'!$A$42</c:f>
              <c:strCache>
                <c:ptCount val="1"/>
                <c:pt idx="0">
                  <c:v>Luonnonsuojelu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'3 - Tilannekatsaus'!$G$43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69E-4A67-871A-F53F53AEDE09}"/>
            </c:ext>
          </c:extLst>
        </c:ser>
        <c:ser>
          <c:idx val="7"/>
          <c:order val="7"/>
          <c:tx>
            <c:strRef>
              <c:f>'3 - Tilannekatsaus'!$A$46</c:f>
              <c:strCache>
                <c:ptCount val="1"/>
                <c:pt idx="0">
                  <c:v>Maankäyttö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'3 - Tilannekatsaus'!$G$47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69E-4A67-871A-F53F53AEDE09}"/>
            </c:ext>
          </c:extLst>
        </c:ser>
        <c:ser>
          <c:idx val="8"/>
          <c:order val="8"/>
          <c:tx>
            <c:strRef>
              <c:f>'3 - Tilannekatsaus'!$A$52</c:f>
              <c:strCache>
                <c:ptCount val="1"/>
                <c:pt idx="0">
                  <c:v>Mallinnos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'3 - Tilannekatsaus'!$G$53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69E-4A67-871A-F53F53AE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1905839"/>
        <c:axId val="1371903439"/>
      </c:barChart>
      <c:catAx>
        <c:axId val="137190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71903439"/>
        <c:crosses val="autoZero"/>
        <c:auto val="1"/>
        <c:lblAlgn val="ctr"/>
        <c:lblOffset val="100"/>
        <c:noMultiLvlLbl val="0"/>
      </c:catAx>
      <c:valAx>
        <c:axId val="137190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7190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00853018372707"/>
          <c:y val="0.20399059492563429"/>
          <c:w val="0.21099146981627295"/>
          <c:h val="0.703129921259842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2</xdr:row>
      <xdr:rowOff>87630</xdr:rowOff>
    </xdr:from>
    <xdr:to>
      <xdr:col>15</xdr:col>
      <xdr:colOff>312420</xdr:colOff>
      <xdr:row>17</xdr:row>
      <xdr:rowOff>87630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D92438E2-CFF3-34C3-A41E-85FF33C6C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458A-FD9E-443D-BC09-149DF316F7E5}">
  <dimension ref="A1:M26"/>
  <sheetViews>
    <sheetView tabSelected="1" zoomScale="85" zoomScaleNormal="85" workbookViewId="0">
      <selection activeCell="H11" sqref="H11"/>
    </sheetView>
  </sheetViews>
  <sheetFormatPr defaultRowHeight="14.4" x14ac:dyDescent="0.3"/>
  <cols>
    <col min="2" max="2" width="15.5546875" bestFit="1" customWidth="1"/>
    <col min="3" max="3" width="8.6640625" customWidth="1"/>
    <col min="4" max="4" width="3" customWidth="1"/>
    <col min="5" max="5" width="14.6640625" bestFit="1" customWidth="1"/>
    <col min="7" max="7" width="3.21875" customWidth="1"/>
    <col min="8" max="8" width="19.88671875" bestFit="1" customWidth="1"/>
    <col min="10" max="10" width="3.21875" customWidth="1"/>
    <col min="11" max="11" width="26.6640625" bestFit="1" customWidth="1"/>
  </cols>
  <sheetData>
    <row r="1" spans="1:13" x14ac:dyDescent="0.3">
      <c r="A1" s="9"/>
      <c r="B1" s="49" t="s">
        <v>50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x14ac:dyDescent="0.3">
      <c r="A2" s="1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2"/>
    </row>
    <row r="3" spans="1:13" ht="15" thickBot="1" x14ac:dyDescent="0.3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2"/>
    </row>
    <row r="4" spans="1:13" x14ac:dyDescent="0.3">
      <c r="A4" s="51" t="s">
        <v>45</v>
      </c>
      <c r="B4" s="3" t="s">
        <v>0</v>
      </c>
      <c r="C4" s="4"/>
      <c r="D4" s="11"/>
      <c r="E4" s="3" t="s">
        <v>10</v>
      </c>
      <c r="F4" s="4"/>
      <c r="G4" s="11"/>
      <c r="H4" s="3" t="s">
        <v>15</v>
      </c>
      <c r="I4" s="4"/>
      <c r="J4" s="11"/>
      <c r="K4" s="3" t="s">
        <v>14</v>
      </c>
      <c r="L4" s="4"/>
      <c r="M4" s="2"/>
    </row>
    <row r="5" spans="1:13" x14ac:dyDescent="0.3">
      <c r="A5" s="51"/>
      <c r="B5" s="36" t="s">
        <v>1</v>
      </c>
      <c r="C5" s="37" t="s">
        <v>2</v>
      </c>
      <c r="D5" s="11"/>
      <c r="E5" s="36" t="s">
        <v>1</v>
      </c>
      <c r="F5" s="37" t="s">
        <v>2</v>
      </c>
      <c r="G5" s="11"/>
      <c r="H5" s="36" t="s">
        <v>1</v>
      </c>
      <c r="I5" s="37" t="s">
        <v>2</v>
      </c>
      <c r="J5" s="11"/>
      <c r="K5" s="36" t="s">
        <v>1</v>
      </c>
      <c r="L5" s="37" t="s">
        <v>2</v>
      </c>
      <c r="M5" s="2"/>
    </row>
    <row r="6" spans="1:13" x14ac:dyDescent="0.3">
      <c r="A6" s="51"/>
      <c r="B6" s="5" t="s">
        <v>3</v>
      </c>
      <c r="C6" s="38"/>
      <c r="D6" s="11"/>
      <c r="E6" s="5" t="s">
        <v>3</v>
      </c>
      <c r="F6" s="38"/>
      <c r="G6" s="11"/>
      <c r="H6" s="5" t="s">
        <v>3</v>
      </c>
      <c r="I6" s="38"/>
      <c r="J6" s="11"/>
      <c r="K6" s="5" t="s">
        <v>3</v>
      </c>
      <c r="L6" s="38"/>
      <c r="M6" s="2"/>
    </row>
    <row r="7" spans="1:13" x14ac:dyDescent="0.3">
      <c r="A7" s="51"/>
      <c r="B7" s="5" t="s">
        <v>4</v>
      </c>
      <c r="C7" s="38"/>
      <c r="D7" s="11"/>
      <c r="E7" s="5" t="s">
        <v>11</v>
      </c>
      <c r="F7" s="38"/>
      <c r="G7" s="11"/>
      <c r="H7" s="5" t="s">
        <v>12</v>
      </c>
      <c r="I7" s="38"/>
      <c r="J7" s="11"/>
      <c r="K7" s="5" t="s">
        <v>17</v>
      </c>
      <c r="L7" s="38"/>
      <c r="M7" s="2"/>
    </row>
    <row r="8" spans="1:13" x14ac:dyDescent="0.3">
      <c r="A8" s="51"/>
      <c r="B8" s="5" t="s">
        <v>5</v>
      </c>
      <c r="C8" s="38"/>
      <c r="D8" s="11"/>
      <c r="E8" s="5" t="s">
        <v>12</v>
      </c>
      <c r="F8" s="38"/>
      <c r="G8" s="11"/>
      <c r="H8" s="5" t="s">
        <v>5</v>
      </c>
      <c r="I8" s="38"/>
      <c r="J8" s="11"/>
      <c r="K8" s="5" t="s">
        <v>18</v>
      </c>
      <c r="L8" s="38"/>
      <c r="M8" s="2"/>
    </row>
    <row r="9" spans="1:13" ht="15" thickBot="1" x14ac:dyDescent="0.35">
      <c r="A9" s="51"/>
      <c r="B9" s="5" t="s">
        <v>6</v>
      </c>
      <c r="C9" s="38"/>
      <c r="D9" s="11"/>
      <c r="E9" s="5" t="s">
        <v>13</v>
      </c>
      <c r="F9" s="38"/>
      <c r="G9" s="11"/>
      <c r="H9" s="6" t="s">
        <v>16</v>
      </c>
      <c r="I9" s="39"/>
      <c r="J9" s="11"/>
      <c r="K9" s="5" t="s">
        <v>19</v>
      </c>
      <c r="L9" s="38"/>
      <c r="M9" s="2"/>
    </row>
    <row r="10" spans="1:13" ht="15" thickBot="1" x14ac:dyDescent="0.35">
      <c r="A10" s="51"/>
      <c r="B10" s="5" t="s">
        <v>7</v>
      </c>
      <c r="C10" s="38"/>
      <c r="D10" s="11"/>
      <c r="E10" s="5" t="s">
        <v>5</v>
      </c>
      <c r="F10" s="38"/>
      <c r="G10" s="11"/>
      <c r="H10" s="11"/>
      <c r="I10" s="11"/>
      <c r="J10" s="11"/>
      <c r="K10" s="5" t="s">
        <v>38</v>
      </c>
      <c r="L10" s="38"/>
      <c r="M10" s="2"/>
    </row>
    <row r="11" spans="1:13" x14ac:dyDescent="0.3">
      <c r="A11" s="51"/>
      <c r="B11" s="5" t="s">
        <v>8</v>
      </c>
      <c r="C11" s="38"/>
      <c r="D11" s="11"/>
      <c r="E11" s="5" t="s">
        <v>6</v>
      </c>
      <c r="F11" s="38"/>
      <c r="G11" s="11"/>
      <c r="H11" s="7" t="s">
        <v>41</v>
      </c>
      <c r="I11" s="4"/>
      <c r="J11" s="11"/>
      <c r="K11" s="5" t="s">
        <v>39</v>
      </c>
      <c r="L11" s="38"/>
      <c r="M11" s="2"/>
    </row>
    <row r="12" spans="1:13" ht="15" thickBot="1" x14ac:dyDescent="0.35">
      <c r="A12" s="51"/>
      <c r="B12" s="6" t="s">
        <v>9</v>
      </c>
      <c r="C12" s="39"/>
      <c r="D12" s="11"/>
      <c r="E12" s="5" t="s">
        <v>9</v>
      </c>
      <c r="F12" s="38"/>
      <c r="G12" s="11"/>
      <c r="H12" s="36" t="s">
        <v>1</v>
      </c>
      <c r="I12" s="37" t="s">
        <v>2</v>
      </c>
      <c r="J12" s="11"/>
      <c r="K12" s="6" t="s">
        <v>40</v>
      </c>
      <c r="L12" s="39"/>
      <c r="M12" s="2"/>
    </row>
    <row r="13" spans="1:13" ht="15" thickBot="1" x14ac:dyDescent="0.35">
      <c r="A13" s="51"/>
      <c r="B13" s="11"/>
      <c r="C13" s="11"/>
      <c r="D13" s="11"/>
      <c r="E13" s="5" t="s">
        <v>14</v>
      </c>
      <c r="F13" s="38"/>
      <c r="G13" s="11"/>
      <c r="H13" s="5" t="s">
        <v>44</v>
      </c>
      <c r="I13" s="40"/>
      <c r="J13" s="11"/>
      <c r="K13" s="11"/>
      <c r="L13" s="11"/>
      <c r="M13" s="2"/>
    </row>
    <row r="14" spans="1:13" ht="15" thickBot="1" x14ac:dyDescent="0.35">
      <c r="A14" s="51"/>
      <c r="B14" s="3" t="s">
        <v>20</v>
      </c>
      <c r="C14" s="4"/>
      <c r="D14" s="11"/>
      <c r="E14" s="6" t="s">
        <v>8</v>
      </c>
      <c r="F14" s="39"/>
      <c r="G14" s="11"/>
      <c r="H14" s="5" t="s">
        <v>42</v>
      </c>
      <c r="I14" s="40"/>
      <c r="J14" s="11"/>
      <c r="K14" s="3" t="s">
        <v>32</v>
      </c>
      <c r="L14" s="4"/>
      <c r="M14" s="2"/>
    </row>
    <row r="15" spans="1:13" ht="15" thickBot="1" x14ac:dyDescent="0.35">
      <c r="A15" s="51"/>
      <c r="B15" s="36" t="s">
        <v>1</v>
      </c>
      <c r="C15" s="37" t="s">
        <v>2</v>
      </c>
      <c r="D15" s="11"/>
      <c r="E15" s="11"/>
      <c r="F15" s="11"/>
      <c r="G15" s="11"/>
      <c r="H15" s="6" t="s">
        <v>43</v>
      </c>
      <c r="I15" s="41"/>
      <c r="J15" s="11"/>
      <c r="K15" s="36" t="s">
        <v>1</v>
      </c>
      <c r="L15" s="37" t="s">
        <v>2</v>
      </c>
      <c r="M15" s="2"/>
    </row>
    <row r="16" spans="1:13" ht="15" thickBot="1" x14ac:dyDescent="0.35">
      <c r="A16" s="51"/>
      <c r="B16" s="5" t="s">
        <v>3</v>
      </c>
      <c r="C16" s="38"/>
      <c r="D16" s="11"/>
      <c r="E16" s="7" t="s">
        <v>24</v>
      </c>
      <c r="F16" s="4"/>
      <c r="G16" s="11"/>
      <c r="H16" s="11"/>
      <c r="I16" s="11"/>
      <c r="J16" s="11"/>
      <c r="K16" s="5" t="s">
        <v>33</v>
      </c>
      <c r="L16" s="38"/>
      <c r="M16" s="2"/>
    </row>
    <row r="17" spans="1:13" x14ac:dyDescent="0.3">
      <c r="A17" s="51"/>
      <c r="B17" s="5" t="s">
        <v>21</v>
      </c>
      <c r="C17" s="38"/>
      <c r="D17" s="11"/>
      <c r="E17" s="36" t="s">
        <v>1</v>
      </c>
      <c r="F17" s="37" t="s">
        <v>2</v>
      </c>
      <c r="G17" s="11"/>
      <c r="H17" s="3" t="s">
        <v>26</v>
      </c>
      <c r="I17" s="4"/>
      <c r="J17" s="11"/>
      <c r="K17" s="5" t="s">
        <v>34</v>
      </c>
      <c r="L17" s="38"/>
      <c r="M17" s="2"/>
    </row>
    <row r="18" spans="1:13" ht="15" thickBot="1" x14ac:dyDescent="0.35">
      <c r="A18" s="51"/>
      <c r="B18" s="6" t="s">
        <v>25</v>
      </c>
      <c r="C18" s="39"/>
      <c r="D18" s="11"/>
      <c r="E18" s="5" t="s">
        <v>22</v>
      </c>
      <c r="F18" s="40"/>
      <c r="G18" s="11"/>
      <c r="H18" s="36" t="s">
        <v>1</v>
      </c>
      <c r="I18" s="37" t="s">
        <v>2</v>
      </c>
      <c r="J18" s="11"/>
      <c r="K18" s="5" t="s">
        <v>35</v>
      </c>
      <c r="L18" s="38"/>
      <c r="M18" s="2"/>
    </row>
    <row r="19" spans="1:13" x14ac:dyDescent="0.3">
      <c r="A19" s="51"/>
      <c r="B19" s="11"/>
      <c r="C19" s="11"/>
      <c r="D19" s="11"/>
      <c r="E19" s="5" t="s">
        <v>23</v>
      </c>
      <c r="F19" s="40"/>
      <c r="G19" s="11"/>
      <c r="H19" s="5" t="s">
        <v>27</v>
      </c>
      <c r="I19" s="40"/>
      <c r="J19" s="11"/>
      <c r="K19" s="5" t="s">
        <v>36</v>
      </c>
      <c r="L19" s="38"/>
      <c r="M19" s="2"/>
    </row>
    <row r="20" spans="1:13" ht="15" thickBot="1" x14ac:dyDescent="0.35">
      <c r="A20" s="51"/>
      <c r="B20" s="11"/>
      <c r="C20" s="11"/>
      <c r="D20" s="11"/>
      <c r="E20" s="6" t="s">
        <v>17</v>
      </c>
      <c r="F20" s="41"/>
      <c r="G20" s="11"/>
      <c r="H20" s="5" t="s">
        <v>31</v>
      </c>
      <c r="I20" s="40"/>
      <c r="J20" s="11"/>
      <c r="K20" s="6" t="s">
        <v>37</v>
      </c>
      <c r="L20" s="39"/>
      <c r="M20" s="2"/>
    </row>
    <row r="21" spans="1:13" x14ac:dyDescent="0.3">
      <c r="A21" s="51"/>
      <c r="B21" s="11"/>
      <c r="C21" s="11"/>
      <c r="D21" s="11"/>
      <c r="E21" s="11"/>
      <c r="F21" s="11"/>
      <c r="G21" s="11"/>
      <c r="H21" s="5" t="s">
        <v>28</v>
      </c>
      <c r="I21" s="40"/>
      <c r="J21" s="11"/>
      <c r="K21" s="11"/>
      <c r="L21" s="11"/>
      <c r="M21" s="2"/>
    </row>
    <row r="22" spans="1:13" x14ac:dyDescent="0.3">
      <c r="A22" s="51"/>
      <c r="B22" s="11"/>
      <c r="C22" s="11"/>
      <c r="D22" s="11"/>
      <c r="E22" s="11"/>
      <c r="F22" s="11"/>
      <c r="G22" s="11"/>
      <c r="H22" s="5" t="s">
        <v>29</v>
      </c>
      <c r="I22" s="40"/>
      <c r="J22" s="11"/>
      <c r="K22" s="11"/>
      <c r="L22" s="11"/>
      <c r="M22" s="2"/>
    </row>
    <row r="23" spans="1:13" ht="15" thickBot="1" x14ac:dyDescent="0.35">
      <c r="A23" s="51"/>
      <c r="B23" s="11"/>
      <c r="C23" s="11"/>
      <c r="D23" s="11"/>
      <c r="E23" s="11"/>
      <c r="F23" s="11"/>
      <c r="G23" s="11"/>
      <c r="H23" s="6" t="s">
        <v>30</v>
      </c>
      <c r="I23" s="41"/>
      <c r="J23" s="11"/>
      <c r="K23" s="11"/>
      <c r="L23" s="11"/>
      <c r="M23" s="2"/>
    </row>
    <row r="24" spans="1:13" x14ac:dyDescent="0.3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2"/>
    </row>
    <row r="25" spans="1:13" ht="15" thickBot="1" x14ac:dyDescent="0.3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x14ac:dyDescent="0.3">
      <c r="A26" s="8"/>
      <c r="B26" s="8"/>
      <c r="C26" s="8"/>
      <c r="D26" s="8"/>
      <c r="E26" s="8"/>
      <c r="F26" s="8"/>
      <c r="G26" s="8"/>
      <c r="H26" s="8"/>
    </row>
  </sheetData>
  <mergeCells count="2">
    <mergeCell ref="B1:L2"/>
    <mergeCell ref="A4:A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E767-38C3-4DBE-930C-05499E56050C}">
  <dimension ref="A1:Q26"/>
  <sheetViews>
    <sheetView zoomScale="85" zoomScaleNormal="85" workbookViewId="0">
      <selection activeCell="R15" sqref="R15"/>
    </sheetView>
  </sheetViews>
  <sheetFormatPr defaultRowHeight="14.4" x14ac:dyDescent="0.3"/>
  <cols>
    <col min="2" max="2" width="15.33203125" bestFit="1" customWidth="1"/>
    <col min="3" max="3" width="4.77734375" bestFit="1" customWidth="1"/>
    <col min="4" max="4" width="5" bestFit="1" customWidth="1"/>
    <col min="5" max="5" width="2.77734375" customWidth="1"/>
    <col min="6" max="6" width="14.6640625" bestFit="1" customWidth="1"/>
    <col min="7" max="7" width="4.77734375" bestFit="1" customWidth="1"/>
    <col min="8" max="8" width="5" bestFit="1" customWidth="1"/>
    <col min="9" max="9" width="3" customWidth="1"/>
    <col min="10" max="10" width="19.88671875" bestFit="1" customWidth="1"/>
    <col min="11" max="11" width="4.77734375" bestFit="1" customWidth="1"/>
    <col min="12" max="12" width="5" bestFit="1" customWidth="1"/>
    <col min="13" max="13" width="3.44140625" customWidth="1"/>
    <col min="14" max="14" width="26.6640625" bestFit="1" customWidth="1"/>
    <col min="15" max="15" width="4.77734375" customWidth="1"/>
    <col min="16" max="16" width="5" bestFit="1" customWidth="1"/>
    <col min="17" max="17" width="10.33203125" customWidth="1"/>
  </cols>
  <sheetData>
    <row r="1" spans="1:17" ht="14.4" customHeight="1" x14ac:dyDescent="0.3">
      <c r="A1" s="58" t="s">
        <v>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27"/>
    </row>
    <row r="2" spans="1:17" ht="14.4" customHeight="1" x14ac:dyDescent="0.3">
      <c r="A2" s="60" t="s">
        <v>49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</row>
    <row r="3" spans="1:17" ht="15" thickBot="1" x14ac:dyDescent="0.3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</row>
    <row r="4" spans="1:17" ht="14.4" customHeight="1" x14ac:dyDescent="0.3">
      <c r="A4" s="63" t="s">
        <v>45</v>
      </c>
      <c r="B4" s="52" t="s">
        <v>0</v>
      </c>
      <c r="C4" s="53"/>
      <c r="D4" s="54"/>
      <c r="E4" s="16"/>
      <c r="F4" s="52" t="s">
        <v>10</v>
      </c>
      <c r="G4" s="53"/>
      <c r="H4" s="54"/>
      <c r="I4" s="16"/>
      <c r="J4" s="52" t="s">
        <v>15</v>
      </c>
      <c r="K4" s="53"/>
      <c r="L4" s="54"/>
      <c r="M4" s="16"/>
      <c r="N4" s="52" t="s">
        <v>14</v>
      </c>
      <c r="O4" s="53"/>
      <c r="P4" s="54"/>
      <c r="Q4" s="17"/>
    </row>
    <row r="5" spans="1:17" x14ac:dyDescent="0.3">
      <c r="A5" s="63"/>
      <c r="B5" s="44" t="s">
        <v>1</v>
      </c>
      <c r="C5" s="45" t="s">
        <v>46</v>
      </c>
      <c r="D5" s="46" t="s">
        <v>47</v>
      </c>
      <c r="E5" s="16"/>
      <c r="F5" s="44" t="s">
        <v>1</v>
      </c>
      <c r="G5" s="45" t="s">
        <v>46</v>
      </c>
      <c r="H5" s="46" t="s">
        <v>47</v>
      </c>
      <c r="I5" s="16"/>
      <c r="J5" s="44" t="s">
        <v>1</v>
      </c>
      <c r="K5" s="45" t="s">
        <v>46</v>
      </c>
      <c r="L5" s="46" t="s">
        <v>47</v>
      </c>
      <c r="M5" s="16"/>
      <c r="N5" s="44" t="s">
        <v>1</v>
      </c>
      <c r="O5" s="45" t="s">
        <v>46</v>
      </c>
      <c r="P5" s="46" t="s">
        <v>47</v>
      </c>
      <c r="Q5" s="17"/>
    </row>
    <row r="6" spans="1:17" x14ac:dyDescent="0.3">
      <c r="A6" s="63"/>
      <c r="B6" s="24" t="s">
        <v>3</v>
      </c>
      <c r="C6" s="42"/>
      <c r="D6" s="38"/>
      <c r="E6" s="16"/>
      <c r="F6" s="24" t="s">
        <v>3</v>
      </c>
      <c r="G6" s="42"/>
      <c r="H6" s="38"/>
      <c r="I6" s="16"/>
      <c r="J6" s="24" t="s">
        <v>3</v>
      </c>
      <c r="K6" s="42"/>
      <c r="L6" s="38"/>
      <c r="M6" s="16"/>
      <c r="N6" s="24" t="s">
        <v>3</v>
      </c>
      <c r="O6" s="42"/>
      <c r="P6" s="38"/>
      <c r="Q6" s="17"/>
    </row>
    <row r="7" spans="1:17" x14ac:dyDescent="0.3">
      <c r="A7" s="63"/>
      <c r="B7" s="24" t="s">
        <v>4</v>
      </c>
      <c r="C7" s="42"/>
      <c r="D7" s="38"/>
      <c r="E7" s="16"/>
      <c r="F7" s="24" t="s">
        <v>11</v>
      </c>
      <c r="G7" s="42"/>
      <c r="H7" s="38"/>
      <c r="I7" s="16"/>
      <c r="J7" s="24" t="s">
        <v>12</v>
      </c>
      <c r="K7" s="42"/>
      <c r="L7" s="38"/>
      <c r="M7" s="16"/>
      <c r="N7" s="24" t="s">
        <v>17</v>
      </c>
      <c r="O7" s="42"/>
      <c r="P7" s="38"/>
      <c r="Q7" s="17"/>
    </row>
    <row r="8" spans="1:17" x14ac:dyDescent="0.3">
      <c r="A8" s="63"/>
      <c r="B8" s="24" t="s">
        <v>5</v>
      </c>
      <c r="C8" s="42"/>
      <c r="D8" s="38"/>
      <c r="E8" s="16"/>
      <c r="F8" s="24" t="s">
        <v>12</v>
      </c>
      <c r="G8" s="42"/>
      <c r="H8" s="38"/>
      <c r="I8" s="16"/>
      <c r="J8" s="24" t="s">
        <v>5</v>
      </c>
      <c r="K8" s="42"/>
      <c r="L8" s="38"/>
      <c r="M8" s="16"/>
      <c r="N8" s="24" t="s">
        <v>18</v>
      </c>
      <c r="O8" s="42"/>
      <c r="P8" s="38"/>
      <c r="Q8" s="17"/>
    </row>
    <row r="9" spans="1:17" ht="15" thickBot="1" x14ac:dyDescent="0.35">
      <c r="A9" s="63"/>
      <c r="B9" s="24" t="s">
        <v>6</v>
      </c>
      <c r="C9" s="42"/>
      <c r="D9" s="38"/>
      <c r="E9" s="16"/>
      <c r="F9" s="24" t="s">
        <v>13</v>
      </c>
      <c r="G9" s="42"/>
      <c r="H9" s="38"/>
      <c r="I9" s="16"/>
      <c r="J9" s="25" t="s">
        <v>16</v>
      </c>
      <c r="K9" s="43"/>
      <c r="L9" s="39"/>
      <c r="M9" s="16"/>
      <c r="N9" s="24" t="s">
        <v>19</v>
      </c>
      <c r="O9" s="42"/>
      <c r="P9" s="38"/>
      <c r="Q9" s="17"/>
    </row>
    <row r="10" spans="1:17" ht="15" thickBot="1" x14ac:dyDescent="0.35">
      <c r="A10" s="63"/>
      <c r="B10" s="24" t="s">
        <v>7</v>
      </c>
      <c r="C10" s="42"/>
      <c r="D10" s="38"/>
      <c r="E10" s="16"/>
      <c r="F10" s="24" t="s">
        <v>5</v>
      </c>
      <c r="G10" s="42"/>
      <c r="H10" s="38"/>
      <c r="I10" s="16"/>
      <c r="J10" s="16"/>
      <c r="K10" s="16"/>
      <c r="L10" s="16"/>
      <c r="M10" s="16"/>
      <c r="N10" s="24" t="s">
        <v>38</v>
      </c>
      <c r="O10" s="42"/>
      <c r="P10" s="38"/>
      <c r="Q10" s="17"/>
    </row>
    <row r="11" spans="1:17" x14ac:dyDescent="0.3">
      <c r="A11" s="63"/>
      <c r="B11" s="24" t="s">
        <v>8</v>
      </c>
      <c r="C11" s="42"/>
      <c r="D11" s="38"/>
      <c r="E11" s="16"/>
      <c r="F11" s="24" t="s">
        <v>6</v>
      </c>
      <c r="G11" s="42"/>
      <c r="H11" s="38"/>
      <c r="I11" s="16"/>
      <c r="J11" s="55" t="s">
        <v>41</v>
      </c>
      <c r="K11" s="56"/>
      <c r="L11" s="57"/>
      <c r="M11" s="16"/>
      <c r="N11" s="24" t="s">
        <v>39</v>
      </c>
      <c r="O11" s="42"/>
      <c r="P11" s="38"/>
      <c r="Q11" s="17"/>
    </row>
    <row r="12" spans="1:17" ht="15" thickBot="1" x14ac:dyDescent="0.35">
      <c r="A12" s="63"/>
      <c r="B12" s="25" t="s">
        <v>9</v>
      </c>
      <c r="C12" s="43"/>
      <c r="D12" s="39"/>
      <c r="E12" s="16"/>
      <c r="F12" s="24" t="s">
        <v>9</v>
      </c>
      <c r="G12" s="42"/>
      <c r="H12" s="38"/>
      <c r="I12" s="16"/>
      <c r="J12" s="44" t="s">
        <v>1</v>
      </c>
      <c r="K12" s="45" t="s">
        <v>46</v>
      </c>
      <c r="L12" s="46" t="s">
        <v>47</v>
      </c>
      <c r="M12" s="16"/>
      <c r="N12" s="25" t="s">
        <v>40</v>
      </c>
      <c r="O12" s="43"/>
      <c r="P12" s="39"/>
      <c r="Q12" s="17"/>
    </row>
    <row r="13" spans="1:17" ht="15" thickBot="1" x14ac:dyDescent="0.35">
      <c r="A13" s="63"/>
      <c r="B13" s="16"/>
      <c r="C13" s="16"/>
      <c r="D13" s="16"/>
      <c r="E13" s="16"/>
      <c r="F13" s="24" t="s">
        <v>14</v>
      </c>
      <c r="G13" s="42"/>
      <c r="H13" s="38"/>
      <c r="I13" s="16"/>
      <c r="J13" s="24" t="s">
        <v>44</v>
      </c>
      <c r="K13" s="47"/>
      <c r="L13" s="40"/>
      <c r="M13" s="16"/>
      <c r="N13" s="16"/>
      <c r="O13" s="16"/>
      <c r="P13" s="16"/>
      <c r="Q13" s="17"/>
    </row>
    <row r="14" spans="1:17" ht="15" thickBot="1" x14ac:dyDescent="0.35">
      <c r="A14" s="63"/>
      <c r="B14" s="52" t="s">
        <v>20</v>
      </c>
      <c r="C14" s="53"/>
      <c r="D14" s="54"/>
      <c r="E14" s="16"/>
      <c r="F14" s="25" t="s">
        <v>8</v>
      </c>
      <c r="G14" s="43"/>
      <c r="H14" s="39"/>
      <c r="I14" s="16"/>
      <c r="J14" s="24" t="s">
        <v>42</v>
      </c>
      <c r="K14" s="47"/>
      <c r="L14" s="40"/>
      <c r="M14" s="16"/>
      <c r="N14" s="52" t="s">
        <v>32</v>
      </c>
      <c r="O14" s="53"/>
      <c r="P14" s="54"/>
      <c r="Q14" s="17"/>
    </row>
    <row r="15" spans="1:17" ht="15" thickBot="1" x14ac:dyDescent="0.35">
      <c r="A15" s="63"/>
      <c r="B15" s="44" t="s">
        <v>1</v>
      </c>
      <c r="C15" s="45" t="s">
        <v>46</v>
      </c>
      <c r="D15" s="46" t="s">
        <v>47</v>
      </c>
      <c r="E15" s="16"/>
      <c r="F15" s="16"/>
      <c r="G15" s="16"/>
      <c r="H15" s="16"/>
      <c r="I15" s="16"/>
      <c r="J15" s="25" t="s">
        <v>43</v>
      </c>
      <c r="K15" s="48"/>
      <c r="L15" s="41"/>
      <c r="M15" s="16"/>
      <c r="N15" s="44" t="s">
        <v>1</v>
      </c>
      <c r="O15" s="45" t="s">
        <v>46</v>
      </c>
      <c r="P15" s="46" t="s">
        <v>47</v>
      </c>
      <c r="Q15" s="17"/>
    </row>
    <row r="16" spans="1:17" ht="15" thickBot="1" x14ac:dyDescent="0.35">
      <c r="A16" s="63"/>
      <c r="B16" s="22" t="s">
        <v>3</v>
      </c>
      <c r="C16" s="42"/>
      <c r="D16" s="38"/>
      <c r="E16" s="16"/>
      <c r="F16" s="55" t="s">
        <v>24</v>
      </c>
      <c r="G16" s="56"/>
      <c r="H16" s="57"/>
      <c r="I16" s="16"/>
      <c r="J16" s="16"/>
      <c r="K16" s="16"/>
      <c r="L16" s="16"/>
      <c r="M16" s="16"/>
      <c r="N16" s="24" t="s">
        <v>33</v>
      </c>
      <c r="O16" s="42"/>
      <c r="P16" s="38"/>
      <c r="Q16" s="17"/>
    </row>
    <row r="17" spans="1:17" x14ac:dyDescent="0.3">
      <c r="A17" s="63"/>
      <c r="B17" s="24" t="s">
        <v>21</v>
      </c>
      <c r="C17" s="42"/>
      <c r="D17" s="38"/>
      <c r="E17" s="16"/>
      <c r="F17" s="44" t="s">
        <v>1</v>
      </c>
      <c r="G17" s="45" t="s">
        <v>46</v>
      </c>
      <c r="H17" s="46" t="s">
        <v>47</v>
      </c>
      <c r="I17" s="16"/>
      <c r="J17" s="52" t="s">
        <v>26</v>
      </c>
      <c r="K17" s="53"/>
      <c r="L17" s="54"/>
      <c r="M17" s="16"/>
      <c r="N17" s="24" t="s">
        <v>34</v>
      </c>
      <c r="O17" s="42"/>
      <c r="P17" s="38"/>
      <c r="Q17" s="17"/>
    </row>
    <row r="18" spans="1:17" ht="15" thickBot="1" x14ac:dyDescent="0.35">
      <c r="A18" s="63"/>
      <c r="B18" s="25" t="s">
        <v>25</v>
      </c>
      <c r="C18" s="43"/>
      <c r="D18" s="39"/>
      <c r="E18" s="16"/>
      <c r="F18" s="24" t="s">
        <v>22</v>
      </c>
      <c r="G18" s="47"/>
      <c r="H18" s="40"/>
      <c r="I18" s="16"/>
      <c r="J18" s="44" t="s">
        <v>1</v>
      </c>
      <c r="K18" s="45" t="s">
        <v>46</v>
      </c>
      <c r="L18" s="46" t="s">
        <v>47</v>
      </c>
      <c r="M18" s="16"/>
      <c r="N18" s="24" t="s">
        <v>35</v>
      </c>
      <c r="O18" s="42"/>
      <c r="P18" s="38"/>
      <c r="Q18" s="17"/>
    </row>
    <row r="19" spans="1:17" x14ac:dyDescent="0.3">
      <c r="A19" s="63"/>
      <c r="B19" s="16"/>
      <c r="C19" s="16"/>
      <c r="D19" s="16"/>
      <c r="E19" s="16"/>
      <c r="F19" s="24" t="s">
        <v>23</v>
      </c>
      <c r="G19" s="47"/>
      <c r="H19" s="40"/>
      <c r="I19" s="16"/>
      <c r="J19" s="24" t="s">
        <v>27</v>
      </c>
      <c r="K19" s="47"/>
      <c r="L19" s="40"/>
      <c r="M19" s="16"/>
      <c r="N19" s="24" t="s">
        <v>36</v>
      </c>
      <c r="O19" s="42"/>
      <c r="P19" s="38"/>
      <c r="Q19" s="17"/>
    </row>
    <row r="20" spans="1:17" ht="15" thickBot="1" x14ac:dyDescent="0.35">
      <c r="A20" s="63"/>
      <c r="B20" s="16"/>
      <c r="C20" s="16"/>
      <c r="D20" s="16"/>
      <c r="E20" s="16"/>
      <c r="F20" s="25" t="s">
        <v>17</v>
      </c>
      <c r="G20" s="48"/>
      <c r="H20" s="41"/>
      <c r="I20" s="16"/>
      <c r="J20" s="24" t="s">
        <v>31</v>
      </c>
      <c r="K20" s="47"/>
      <c r="L20" s="40"/>
      <c r="M20" s="16"/>
      <c r="N20" s="25" t="s">
        <v>37</v>
      </c>
      <c r="O20" s="43"/>
      <c r="P20" s="39"/>
      <c r="Q20" s="17"/>
    </row>
    <row r="21" spans="1:17" x14ac:dyDescent="0.3">
      <c r="A21" s="63"/>
      <c r="B21" s="16"/>
      <c r="C21" s="16"/>
      <c r="D21" s="16"/>
      <c r="E21" s="16"/>
      <c r="F21" s="16"/>
      <c r="G21" s="16"/>
      <c r="H21" s="16"/>
      <c r="I21" s="16"/>
      <c r="J21" s="24" t="s">
        <v>28</v>
      </c>
      <c r="K21" s="47"/>
      <c r="L21" s="40"/>
      <c r="M21" s="16"/>
      <c r="N21" s="16"/>
      <c r="O21" s="16"/>
      <c r="P21" s="16"/>
      <c r="Q21" s="17"/>
    </row>
    <row r="22" spans="1:17" x14ac:dyDescent="0.3">
      <c r="A22" s="63"/>
      <c r="B22" s="16"/>
      <c r="C22" s="16"/>
      <c r="D22" s="16"/>
      <c r="E22" s="16"/>
      <c r="F22" s="16"/>
      <c r="G22" s="16"/>
      <c r="H22" s="16"/>
      <c r="I22" s="16"/>
      <c r="J22" s="24" t="s">
        <v>29</v>
      </c>
      <c r="K22" s="47"/>
      <c r="L22" s="40"/>
      <c r="M22" s="16"/>
      <c r="N22" s="16"/>
      <c r="O22" s="16"/>
      <c r="P22" s="16"/>
      <c r="Q22" s="17"/>
    </row>
    <row r="23" spans="1:17" ht="15" thickBot="1" x14ac:dyDescent="0.35">
      <c r="A23" s="63"/>
      <c r="B23" s="16"/>
      <c r="C23" s="16"/>
      <c r="D23" s="16"/>
      <c r="E23" s="16"/>
      <c r="F23" s="16"/>
      <c r="G23" s="16"/>
      <c r="H23" s="16"/>
      <c r="I23" s="16"/>
      <c r="J23" s="25" t="s">
        <v>30</v>
      </c>
      <c r="K23" s="48"/>
      <c r="L23" s="41"/>
      <c r="M23" s="16"/>
      <c r="N23" s="16"/>
      <c r="O23" s="16"/>
      <c r="P23" s="16"/>
      <c r="Q23" s="17"/>
    </row>
    <row r="24" spans="1:17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</row>
    <row r="25" spans="1:17" ht="15" thickBot="1" x14ac:dyDescent="0.3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/>
    </row>
    <row r="26" spans="1:17" x14ac:dyDescent="0.3">
      <c r="B26" s="8"/>
      <c r="C26" s="8"/>
      <c r="D26" s="8"/>
      <c r="E26" s="8"/>
      <c r="F26" s="8"/>
      <c r="G26" s="8"/>
    </row>
  </sheetData>
  <mergeCells count="12">
    <mergeCell ref="A1:P1"/>
    <mergeCell ref="A2:Q2"/>
    <mergeCell ref="A4:A23"/>
    <mergeCell ref="N4:P4"/>
    <mergeCell ref="J4:L4"/>
    <mergeCell ref="F4:H4"/>
    <mergeCell ref="B4:D4"/>
    <mergeCell ref="N14:P14"/>
    <mergeCell ref="J11:L11"/>
    <mergeCell ref="J17:L17"/>
    <mergeCell ref="B14:D14"/>
    <mergeCell ref="F16:H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B0C6-1B69-47A1-880A-AD101C491885}">
  <dimension ref="A1:I58"/>
  <sheetViews>
    <sheetView workbookViewId="0">
      <selection activeCell="K50" sqref="K50"/>
    </sheetView>
  </sheetViews>
  <sheetFormatPr defaultRowHeight="14.4" x14ac:dyDescent="0.3"/>
  <cols>
    <col min="1" max="1" width="3.109375" customWidth="1"/>
    <col min="2" max="2" width="24.77734375" bestFit="1" customWidth="1"/>
    <col min="3" max="3" width="7.109375" hidden="1" customWidth="1"/>
    <col min="4" max="4" width="4.77734375" hidden="1" customWidth="1"/>
    <col min="5" max="5" width="4.88671875" hidden="1" customWidth="1"/>
    <col min="6" max="6" width="14.44140625" bestFit="1" customWidth="1"/>
    <col min="10" max="10" width="10.44140625" bestFit="1" customWidth="1"/>
  </cols>
  <sheetData>
    <row r="1" spans="1:9" ht="15" thickBot="1" x14ac:dyDescent="0.35">
      <c r="B1" t="s">
        <v>53</v>
      </c>
    </row>
    <row r="2" spans="1:9" x14ac:dyDescent="0.3">
      <c r="A2" s="30"/>
      <c r="B2" s="31"/>
      <c r="C2" s="31"/>
      <c r="D2" s="31"/>
      <c r="E2" s="31"/>
      <c r="F2" s="31"/>
      <c r="G2" s="27"/>
    </row>
    <row r="3" spans="1:9" x14ac:dyDescent="0.3">
      <c r="A3" s="32" t="s">
        <v>0</v>
      </c>
      <c r="B3" s="16"/>
      <c r="C3" s="33" t="s">
        <v>2</v>
      </c>
      <c r="D3" s="33" t="s">
        <v>46</v>
      </c>
      <c r="E3" s="33" t="s">
        <v>47</v>
      </c>
      <c r="F3" s="33" t="s">
        <v>52</v>
      </c>
      <c r="G3" s="34" t="s">
        <v>51</v>
      </c>
      <c r="I3" s="28"/>
    </row>
    <row r="4" spans="1:9" x14ac:dyDescent="0.3">
      <c r="A4" s="15"/>
      <c r="B4" s="26" t="s">
        <v>3</v>
      </c>
      <c r="C4" s="18">
        <f>'1 - Tiedon tärkeys'!C6</f>
        <v>0</v>
      </c>
      <c r="D4" s="18">
        <f>'2 - Olemassa oleva tieto'!C6</f>
        <v>0</v>
      </c>
      <c r="E4" s="18">
        <f>'2 - Olemassa oleva tieto'!D6</f>
        <v>0</v>
      </c>
      <c r="F4" s="18">
        <f>C4*D4*E4</f>
        <v>0</v>
      </c>
      <c r="G4" s="64">
        <f>(F4+F5+F6+F7+F8+F9+F10)/7</f>
        <v>0</v>
      </c>
    </row>
    <row r="5" spans="1:9" x14ac:dyDescent="0.3">
      <c r="A5" s="15"/>
      <c r="B5" s="26" t="s">
        <v>4</v>
      </c>
      <c r="C5" s="18">
        <f>'1 - Tiedon tärkeys'!C7</f>
        <v>0</v>
      </c>
      <c r="D5" s="18">
        <f>'2 - Olemassa oleva tieto'!C7</f>
        <v>0</v>
      </c>
      <c r="E5" s="18">
        <f>'2 - Olemassa oleva tieto'!D7</f>
        <v>0</v>
      </c>
      <c r="F5" s="18">
        <f t="shared" ref="F5:F57" si="0">C5*D5*E5</f>
        <v>0</v>
      </c>
      <c r="G5" s="64"/>
    </row>
    <row r="6" spans="1:9" x14ac:dyDescent="0.3">
      <c r="A6" s="15"/>
      <c r="B6" s="26" t="s">
        <v>5</v>
      </c>
      <c r="C6" s="18">
        <f>'1 - Tiedon tärkeys'!C8</f>
        <v>0</v>
      </c>
      <c r="D6" s="18">
        <f>'2 - Olemassa oleva tieto'!C8</f>
        <v>0</v>
      </c>
      <c r="E6" s="18">
        <f>'2 - Olemassa oleva tieto'!D8</f>
        <v>0</v>
      </c>
      <c r="F6" s="18">
        <f t="shared" si="0"/>
        <v>0</v>
      </c>
      <c r="G6" s="64"/>
    </row>
    <row r="7" spans="1:9" x14ac:dyDescent="0.3">
      <c r="A7" s="15"/>
      <c r="B7" s="26" t="s">
        <v>6</v>
      </c>
      <c r="C7" s="18">
        <f>'1 - Tiedon tärkeys'!C9</f>
        <v>0</v>
      </c>
      <c r="D7" s="18">
        <f>'2 - Olemassa oleva tieto'!C9</f>
        <v>0</v>
      </c>
      <c r="E7" s="18">
        <f>'2 - Olemassa oleva tieto'!D9</f>
        <v>0</v>
      </c>
      <c r="F7" s="18">
        <f t="shared" si="0"/>
        <v>0</v>
      </c>
      <c r="G7" s="64"/>
    </row>
    <row r="8" spans="1:9" x14ac:dyDescent="0.3">
      <c r="A8" s="15"/>
      <c r="B8" s="26" t="s">
        <v>7</v>
      </c>
      <c r="C8" s="18">
        <f>'1 - Tiedon tärkeys'!C10</f>
        <v>0</v>
      </c>
      <c r="D8" s="18">
        <f>'2 - Olemassa oleva tieto'!C10</f>
        <v>0</v>
      </c>
      <c r="E8" s="18">
        <f>'2 - Olemassa oleva tieto'!D10</f>
        <v>0</v>
      </c>
      <c r="F8" s="18">
        <f t="shared" si="0"/>
        <v>0</v>
      </c>
      <c r="G8" s="64"/>
    </row>
    <row r="9" spans="1:9" x14ac:dyDescent="0.3">
      <c r="A9" s="15"/>
      <c r="B9" s="26" t="s">
        <v>8</v>
      </c>
      <c r="C9" s="18">
        <f>'1 - Tiedon tärkeys'!C11</f>
        <v>0</v>
      </c>
      <c r="D9" s="18">
        <f>'2 - Olemassa oleva tieto'!C11</f>
        <v>0</v>
      </c>
      <c r="E9" s="18">
        <f>'2 - Olemassa oleva tieto'!D11</f>
        <v>0</v>
      </c>
      <c r="F9" s="18">
        <f t="shared" si="0"/>
        <v>0</v>
      </c>
      <c r="G9" s="64"/>
    </row>
    <row r="10" spans="1:9" x14ac:dyDescent="0.3">
      <c r="A10" s="15"/>
      <c r="B10" s="26" t="s">
        <v>9</v>
      </c>
      <c r="C10" s="18">
        <f>'1 - Tiedon tärkeys'!C12</f>
        <v>0</v>
      </c>
      <c r="D10" s="18">
        <f>'2 - Olemassa oleva tieto'!C12</f>
        <v>0</v>
      </c>
      <c r="E10" s="18">
        <f>'2 - Olemassa oleva tieto'!D12</f>
        <v>0</v>
      </c>
      <c r="F10" s="18">
        <f t="shared" si="0"/>
        <v>0</v>
      </c>
      <c r="G10" s="64"/>
    </row>
    <row r="11" spans="1:9" x14ac:dyDescent="0.3">
      <c r="A11" s="32" t="s">
        <v>10</v>
      </c>
      <c r="B11" s="18"/>
      <c r="C11" s="29" t="s">
        <v>2</v>
      </c>
      <c r="D11" s="29" t="s">
        <v>46</v>
      </c>
      <c r="E11" s="29" t="s">
        <v>47</v>
      </c>
      <c r="F11" s="29"/>
      <c r="G11" s="35" t="s">
        <v>51</v>
      </c>
    </row>
    <row r="12" spans="1:9" x14ac:dyDescent="0.3">
      <c r="A12" s="15"/>
      <c r="B12" s="26" t="s">
        <v>3</v>
      </c>
      <c r="C12" s="18">
        <f>'1 - Tiedon tärkeys'!F6</f>
        <v>0</v>
      </c>
      <c r="D12" s="18">
        <f>'2 - Olemassa oleva tieto'!G6</f>
        <v>0</v>
      </c>
      <c r="E12" s="18">
        <f>'2 - Olemassa oleva tieto'!H6</f>
        <v>0</v>
      </c>
      <c r="F12" s="18">
        <f t="shared" si="0"/>
        <v>0</v>
      </c>
      <c r="G12" s="64">
        <f>SUM(F12:F20)/9</f>
        <v>0</v>
      </c>
    </row>
    <row r="13" spans="1:9" x14ac:dyDescent="0.3">
      <c r="A13" s="15"/>
      <c r="B13" s="26" t="s">
        <v>11</v>
      </c>
      <c r="C13" s="18">
        <f>'1 - Tiedon tärkeys'!F7</f>
        <v>0</v>
      </c>
      <c r="D13" s="18">
        <f>'2 - Olemassa oleva tieto'!G7</f>
        <v>0</v>
      </c>
      <c r="E13" s="18">
        <f>'2 - Olemassa oleva tieto'!H7</f>
        <v>0</v>
      </c>
      <c r="F13" s="18">
        <f t="shared" si="0"/>
        <v>0</v>
      </c>
      <c r="G13" s="64"/>
    </row>
    <row r="14" spans="1:9" x14ac:dyDescent="0.3">
      <c r="A14" s="15"/>
      <c r="B14" s="26" t="s">
        <v>12</v>
      </c>
      <c r="C14" s="18">
        <f>'1 - Tiedon tärkeys'!F8</f>
        <v>0</v>
      </c>
      <c r="D14" s="18">
        <f>'2 - Olemassa oleva tieto'!G8</f>
        <v>0</v>
      </c>
      <c r="E14" s="18">
        <f>'2 - Olemassa oleva tieto'!H8</f>
        <v>0</v>
      </c>
      <c r="F14" s="18">
        <f t="shared" si="0"/>
        <v>0</v>
      </c>
      <c r="G14" s="64"/>
    </row>
    <row r="15" spans="1:9" x14ac:dyDescent="0.3">
      <c r="A15" s="15"/>
      <c r="B15" s="26" t="s">
        <v>13</v>
      </c>
      <c r="C15" s="18">
        <f>'1 - Tiedon tärkeys'!F9</f>
        <v>0</v>
      </c>
      <c r="D15" s="18">
        <f>'2 - Olemassa oleva tieto'!G9</f>
        <v>0</v>
      </c>
      <c r="E15" s="18">
        <f>'2 - Olemassa oleva tieto'!H9</f>
        <v>0</v>
      </c>
      <c r="F15" s="18">
        <f t="shared" si="0"/>
        <v>0</v>
      </c>
      <c r="G15" s="64"/>
    </row>
    <row r="16" spans="1:9" x14ac:dyDescent="0.3">
      <c r="A16" s="15"/>
      <c r="B16" s="26" t="s">
        <v>5</v>
      </c>
      <c r="C16" s="18">
        <f>'1 - Tiedon tärkeys'!F10</f>
        <v>0</v>
      </c>
      <c r="D16" s="18">
        <f>'2 - Olemassa oleva tieto'!G10</f>
        <v>0</v>
      </c>
      <c r="E16" s="18">
        <f>'2 - Olemassa oleva tieto'!H10</f>
        <v>0</v>
      </c>
      <c r="F16" s="18">
        <f t="shared" si="0"/>
        <v>0</v>
      </c>
      <c r="G16" s="64"/>
    </row>
    <row r="17" spans="1:7" x14ac:dyDescent="0.3">
      <c r="A17" s="15"/>
      <c r="B17" s="26" t="s">
        <v>6</v>
      </c>
      <c r="C17" s="18">
        <f>'1 - Tiedon tärkeys'!F11</f>
        <v>0</v>
      </c>
      <c r="D17" s="18">
        <f>'2 - Olemassa oleva tieto'!G11</f>
        <v>0</v>
      </c>
      <c r="E17" s="18">
        <f>'2 - Olemassa oleva tieto'!H11</f>
        <v>0</v>
      </c>
      <c r="F17" s="18">
        <f t="shared" si="0"/>
        <v>0</v>
      </c>
      <c r="G17" s="64"/>
    </row>
    <row r="18" spans="1:7" x14ac:dyDescent="0.3">
      <c r="A18" s="15"/>
      <c r="B18" s="26" t="s">
        <v>9</v>
      </c>
      <c r="C18" s="18">
        <f>'1 - Tiedon tärkeys'!F12</f>
        <v>0</v>
      </c>
      <c r="D18" s="18">
        <f>'2 - Olemassa oleva tieto'!G12</f>
        <v>0</v>
      </c>
      <c r="E18" s="18">
        <f>'2 - Olemassa oleva tieto'!H12</f>
        <v>0</v>
      </c>
      <c r="F18" s="18">
        <f t="shared" si="0"/>
        <v>0</v>
      </c>
      <c r="G18" s="64"/>
    </row>
    <row r="19" spans="1:7" x14ac:dyDescent="0.3">
      <c r="A19" s="15"/>
      <c r="B19" s="26" t="s">
        <v>14</v>
      </c>
      <c r="C19" s="18">
        <f>'1 - Tiedon tärkeys'!F13</f>
        <v>0</v>
      </c>
      <c r="D19" s="18">
        <f>'2 - Olemassa oleva tieto'!G13</f>
        <v>0</v>
      </c>
      <c r="E19" s="18">
        <f>'2 - Olemassa oleva tieto'!H13</f>
        <v>0</v>
      </c>
      <c r="F19" s="18">
        <f t="shared" si="0"/>
        <v>0</v>
      </c>
      <c r="G19" s="64"/>
    </row>
    <row r="20" spans="1:7" x14ac:dyDescent="0.3">
      <c r="A20" s="15"/>
      <c r="B20" s="26" t="s">
        <v>8</v>
      </c>
      <c r="C20" s="18">
        <f>'1 - Tiedon tärkeys'!F14</f>
        <v>0</v>
      </c>
      <c r="D20" s="18">
        <f>'2 - Olemassa oleva tieto'!G14</f>
        <v>0</v>
      </c>
      <c r="E20" s="18">
        <f>'2 - Olemassa oleva tieto'!H14</f>
        <v>0</v>
      </c>
      <c r="F20" s="18">
        <f t="shared" si="0"/>
        <v>0</v>
      </c>
      <c r="G20" s="64"/>
    </row>
    <row r="21" spans="1:7" x14ac:dyDescent="0.3">
      <c r="A21" s="32" t="s">
        <v>15</v>
      </c>
      <c r="B21" s="18"/>
      <c r="C21" s="29" t="s">
        <v>2</v>
      </c>
      <c r="D21" s="29" t="s">
        <v>46</v>
      </c>
      <c r="E21" s="29" t="s">
        <v>47</v>
      </c>
      <c r="F21" s="29"/>
      <c r="G21" s="35" t="s">
        <v>51</v>
      </c>
    </row>
    <row r="22" spans="1:7" x14ac:dyDescent="0.3">
      <c r="A22" s="15"/>
      <c r="B22" s="26" t="s">
        <v>3</v>
      </c>
      <c r="C22" s="18">
        <f>'1 - Tiedon tärkeys'!I6</f>
        <v>0</v>
      </c>
      <c r="D22" s="18">
        <f>'2 - Olemassa oleva tieto'!K6</f>
        <v>0</v>
      </c>
      <c r="E22" s="18">
        <f>'2 - Olemassa oleva tieto'!L6</f>
        <v>0</v>
      </c>
      <c r="F22" s="18">
        <f t="shared" si="0"/>
        <v>0</v>
      </c>
      <c r="G22" s="64">
        <f>SUM(F22:F25)/4</f>
        <v>0</v>
      </c>
    </row>
    <row r="23" spans="1:7" x14ac:dyDescent="0.3">
      <c r="A23" s="15"/>
      <c r="B23" s="26" t="s">
        <v>12</v>
      </c>
      <c r="C23" s="18">
        <f>'1 - Tiedon tärkeys'!I7</f>
        <v>0</v>
      </c>
      <c r="D23" s="18">
        <f>'2 - Olemassa oleva tieto'!K7</f>
        <v>0</v>
      </c>
      <c r="E23" s="18">
        <f>'2 - Olemassa oleva tieto'!L7</f>
        <v>0</v>
      </c>
      <c r="F23" s="18">
        <f t="shared" si="0"/>
        <v>0</v>
      </c>
      <c r="G23" s="64"/>
    </row>
    <row r="24" spans="1:7" x14ac:dyDescent="0.3">
      <c r="A24" s="15"/>
      <c r="B24" s="26" t="s">
        <v>5</v>
      </c>
      <c r="C24" s="18">
        <f>'1 - Tiedon tärkeys'!I8</f>
        <v>0</v>
      </c>
      <c r="D24" s="18">
        <f>'2 - Olemassa oleva tieto'!K8</f>
        <v>0</v>
      </c>
      <c r="E24" s="18">
        <f>'2 - Olemassa oleva tieto'!L8</f>
        <v>0</v>
      </c>
      <c r="F24" s="18">
        <f t="shared" si="0"/>
        <v>0</v>
      </c>
      <c r="G24" s="64"/>
    </row>
    <row r="25" spans="1:7" x14ac:dyDescent="0.3">
      <c r="A25" s="15"/>
      <c r="B25" s="26" t="s">
        <v>16</v>
      </c>
      <c r="C25" s="18">
        <f>'1 - Tiedon tärkeys'!I9</f>
        <v>0</v>
      </c>
      <c r="D25" s="18">
        <f>'2 - Olemassa oleva tieto'!K9</f>
        <v>0</v>
      </c>
      <c r="E25" s="18">
        <f>'2 - Olemassa oleva tieto'!L9</f>
        <v>0</v>
      </c>
      <c r="F25" s="18">
        <f t="shared" si="0"/>
        <v>0</v>
      </c>
      <c r="G25" s="64"/>
    </row>
    <row r="26" spans="1:7" x14ac:dyDescent="0.3">
      <c r="A26" s="32" t="s">
        <v>14</v>
      </c>
      <c r="B26" s="18"/>
      <c r="C26" s="29" t="s">
        <v>2</v>
      </c>
      <c r="D26" s="29" t="s">
        <v>46</v>
      </c>
      <c r="E26" s="29" t="s">
        <v>47</v>
      </c>
      <c r="F26" s="29"/>
      <c r="G26" s="35" t="s">
        <v>51</v>
      </c>
    </row>
    <row r="27" spans="1:7" x14ac:dyDescent="0.3">
      <c r="A27" s="15"/>
      <c r="B27" s="26" t="s">
        <v>3</v>
      </c>
      <c r="C27" s="18">
        <f>'1 - Tiedon tärkeys'!L6</f>
        <v>0</v>
      </c>
      <c r="D27" s="18">
        <f>'2 - Olemassa oleva tieto'!O6</f>
        <v>0</v>
      </c>
      <c r="E27" s="18">
        <f>'2 - Olemassa oleva tieto'!P6</f>
        <v>0</v>
      </c>
      <c r="F27" s="18">
        <f t="shared" si="0"/>
        <v>0</v>
      </c>
      <c r="G27" s="64">
        <f>SUM(F27:F33)/7</f>
        <v>0</v>
      </c>
    </row>
    <row r="28" spans="1:7" x14ac:dyDescent="0.3">
      <c r="A28" s="15"/>
      <c r="B28" s="26" t="s">
        <v>17</v>
      </c>
      <c r="C28" s="18">
        <f>'1 - Tiedon tärkeys'!L7</f>
        <v>0</v>
      </c>
      <c r="D28" s="18">
        <f>'2 - Olemassa oleva tieto'!O7</f>
        <v>0</v>
      </c>
      <c r="E28" s="18">
        <f>'2 - Olemassa oleva tieto'!P7</f>
        <v>0</v>
      </c>
      <c r="F28" s="18">
        <f t="shared" si="0"/>
        <v>0</v>
      </c>
      <c r="G28" s="64"/>
    </row>
    <row r="29" spans="1:7" x14ac:dyDescent="0.3">
      <c r="A29" s="15"/>
      <c r="B29" s="26" t="s">
        <v>18</v>
      </c>
      <c r="C29" s="18">
        <f>'1 - Tiedon tärkeys'!L8</f>
        <v>0</v>
      </c>
      <c r="D29" s="18">
        <f>'2 - Olemassa oleva tieto'!O8</f>
        <v>0</v>
      </c>
      <c r="E29" s="18">
        <f>'2 - Olemassa oleva tieto'!P8</f>
        <v>0</v>
      </c>
      <c r="F29" s="18">
        <f t="shared" si="0"/>
        <v>0</v>
      </c>
      <c r="G29" s="64"/>
    </row>
    <row r="30" spans="1:7" x14ac:dyDescent="0.3">
      <c r="A30" s="15"/>
      <c r="B30" s="26" t="s">
        <v>19</v>
      </c>
      <c r="C30" s="18">
        <f>'1 - Tiedon tärkeys'!L9</f>
        <v>0</v>
      </c>
      <c r="D30" s="18">
        <f>'2 - Olemassa oleva tieto'!O9</f>
        <v>0</v>
      </c>
      <c r="E30" s="18">
        <f>'2 - Olemassa oleva tieto'!P9</f>
        <v>0</v>
      </c>
      <c r="F30" s="18">
        <f t="shared" si="0"/>
        <v>0</v>
      </c>
      <c r="G30" s="64"/>
    </row>
    <row r="31" spans="1:7" x14ac:dyDescent="0.3">
      <c r="A31" s="15"/>
      <c r="B31" s="26" t="s">
        <v>38</v>
      </c>
      <c r="C31" s="18">
        <f>'1 - Tiedon tärkeys'!L10</f>
        <v>0</v>
      </c>
      <c r="D31" s="18">
        <f>'2 - Olemassa oleva tieto'!O10</f>
        <v>0</v>
      </c>
      <c r="E31" s="18">
        <f>'2 - Olemassa oleva tieto'!P10</f>
        <v>0</v>
      </c>
      <c r="F31" s="18">
        <f t="shared" si="0"/>
        <v>0</v>
      </c>
      <c r="G31" s="64"/>
    </row>
    <row r="32" spans="1:7" x14ac:dyDescent="0.3">
      <c r="A32" s="15"/>
      <c r="B32" s="26" t="s">
        <v>39</v>
      </c>
      <c r="C32" s="18">
        <f>'1 - Tiedon tärkeys'!L11</f>
        <v>0</v>
      </c>
      <c r="D32" s="18">
        <f>'2 - Olemassa oleva tieto'!O11</f>
        <v>0</v>
      </c>
      <c r="E32" s="18">
        <f>'2 - Olemassa oleva tieto'!P11</f>
        <v>0</v>
      </c>
      <c r="F32" s="18">
        <f t="shared" si="0"/>
        <v>0</v>
      </c>
      <c r="G32" s="64"/>
    </row>
    <row r="33" spans="1:7" x14ac:dyDescent="0.3">
      <c r="A33" s="15"/>
      <c r="B33" s="26" t="s">
        <v>40</v>
      </c>
      <c r="C33" s="18">
        <f>'1 - Tiedon tärkeys'!L12</f>
        <v>0</v>
      </c>
      <c r="D33" s="18">
        <f>'2 - Olemassa oleva tieto'!O12</f>
        <v>0</v>
      </c>
      <c r="E33" s="18">
        <f>'2 - Olemassa oleva tieto'!P12</f>
        <v>0</v>
      </c>
      <c r="F33" s="18">
        <f t="shared" si="0"/>
        <v>0</v>
      </c>
      <c r="G33" s="64"/>
    </row>
    <row r="34" spans="1:7" x14ac:dyDescent="0.3">
      <c r="A34" s="32" t="s">
        <v>20</v>
      </c>
      <c r="B34" s="18"/>
      <c r="C34" s="29" t="s">
        <v>2</v>
      </c>
      <c r="D34" s="29" t="s">
        <v>46</v>
      </c>
      <c r="E34" s="29" t="s">
        <v>47</v>
      </c>
      <c r="F34" s="29"/>
      <c r="G34" s="35" t="s">
        <v>51</v>
      </c>
    </row>
    <row r="35" spans="1:7" x14ac:dyDescent="0.3">
      <c r="A35" s="15"/>
      <c r="B35" s="23" t="s">
        <v>3</v>
      </c>
      <c r="C35" s="18">
        <f>'1 - Tiedon tärkeys'!C16</f>
        <v>0</v>
      </c>
      <c r="D35" s="18">
        <f>'2 - Olemassa oleva tieto'!C16</f>
        <v>0</v>
      </c>
      <c r="E35" s="18">
        <f>'2 - Olemassa oleva tieto'!D16</f>
        <v>0</v>
      </c>
      <c r="F35" s="18">
        <f t="shared" si="0"/>
        <v>0</v>
      </c>
      <c r="G35" s="64">
        <f>SUM(F35:F37)/3</f>
        <v>0</v>
      </c>
    </row>
    <row r="36" spans="1:7" x14ac:dyDescent="0.3">
      <c r="A36" s="15"/>
      <c r="B36" s="26" t="s">
        <v>21</v>
      </c>
      <c r="C36" s="18">
        <f>'1 - Tiedon tärkeys'!C17</f>
        <v>0</v>
      </c>
      <c r="D36" s="18">
        <f>'2 - Olemassa oleva tieto'!C17</f>
        <v>0</v>
      </c>
      <c r="E36" s="18">
        <f>'2 - Olemassa oleva tieto'!D17</f>
        <v>0</v>
      </c>
      <c r="F36" s="18">
        <f t="shared" si="0"/>
        <v>0</v>
      </c>
      <c r="G36" s="64"/>
    </row>
    <row r="37" spans="1:7" x14ac:dyDescent="0.3">
      <c r="A37" s="15"/>
      <c r="B37" s="26" t="s">
        <v>25</v>
      </c>
      <c r="C37" s="18">
        <f>'1 - Tiedon tärkeys'!C18</f>
        <v>0</v>
      </c>
      <c r="D37" s="18">
        <f>'2 - Olemassa oleva tieto'!C18</f>
        <v>0</v>
      </c>
      <c r="E37" s="18">
        <f>'2 - Olemassa oleva tieto'!D18</f>
        <v>0</v>
      </c>
      <c r="F37" s="18">
        <f t="shared" si="0"/>
        <v>0</v>
      </c>
      <c r="G37" s="64"/>
    </row>
    <row r="38" spans="1:7" x14ac:dyDescent="0.3">
      <c r="A38" s="32" t="s">
        <v>24</v>
      </c>
      <c r="B38" s="18"/>
      <c r="C38" s="29" t="s">
        <v>2</v>
      </c>
      <c r="D38" s="29" t="s">
        <v>46</v>
      </c>
      <c r="E38" s="29" t="s">
        <v>47</v>
      </c>
      <c r="F38" s="29"/>
      <c r="G38" s="35" t="s">
        <v>51</v>
      </c>
    </row>
    <row r="39" spans="1:7" x14ac:dyDescent="0.3">
      <c r="A39" s="15"/>
      <c r="B39" s="26" t="s">
        <v>22</v>
      </c>
      <c r="C39" s="18">
        <f>'1 - Tiedon tärkeys'!F18</f>
        <v>0</v>
      </c>
      <c r="D39" s="18">
        <f>'2 - Olemassa oleva tieto'!G18</f>
        <v>0</v>
      </c>
      <c r="E39" s="18">
        <f>'2 - Olemassa oleva tieto'!H18</f>
        <v>0</v>
      </c>
      <c r="F39" s="18">
        <f t="shared" si="0"/>
        <v>0</v>
      </c>
      <c r="G39" s="64">
        <f>SUM(F39:F41)/3</f>
        <v>0</v>
      </c>
    </row>
    <row r="40" spans="1:7" x14ac:dyDescent="0.3">
      <c r="A40" s="15"/>
      <c r="B40" s="26" t="s">
        <v>23</v>
      </c>
      <c r="C40" s="18">
        <f>'1 - Tiedon tärkeys'!F19</f>
        <v>0</v>
      </c>
      <c r="D40" s="18">
        <f>'2 - Olemassa oleva tieto'!G19</f>
        <v>0</v>
      </c>
      <c r="E40" s="18">
        <f>'2 - Olemassa oleva tieto'!H19</f>
        <v>0</v>
      </c>
      <c r="F40" s="18">
        <f t="shared" si="0"/>
        <v>0</v>
      </c>
      <c r="G40" s="64"/>
    </row>
    <row r="41" spans="1:7" x14ac:dyDescent="0.3">
      <c r="A41" s="15"/>
      <c r="B41" s="26" t="s">
        <v>17</v>
      </c>
      <c r="C41" s="18">
        <f>'1 - Tiedon tärkeys'!F20</f>
        <v>0</v>
      </c>
      <c r="D41" s="18">
        <f>'2 - Olemassa oleva tieto'!G20</f>
        <v>0</v>
      </c>
      <c r="E41" s="18">
        <f>'2 - Olemassa oleva tieto'!H20</f>
        <v>0</v>
      </c>
      <c r="F41" s="18">
        <f t="shared" si="0"/>
        <v>0</v>
      </c>
      <c r="G41" s="64"/>
    </row>
    <row r="42" spans="1:7" x14ac:dyDescent="0.3">
      <c r="A42" s="32" t="s">
        <v>41</v>
      </c>
      <c r="B42" s="18"/>
      <c r="C42" s="29" t="s">
        <v>2</v>
      </c>
      <c r="D42" s="29" t="s">
        <v>46</v>
      </c>
      <c r="E42" s="29" t="s">
        <v>47</v>
      </c>
      <c r="F42" s="29"/>
      <c r="G42" s="35" t="s">
        <v>51</v>
      </c>
    </row>
    <row r="43" spans="1:7" x14ac:dyDescent="0.3">
      <c r="A43" s="15"/>
      <c r="B43" s="26" t="s">
        <v>44</v>
      </c>
      <c r="C43" s="18">
        <f>'1 - Tiedon tärkeys'!I13</f>
        <v>0</v>
      </c>
      <c r="D43" s="18">
        <f>'2 - Olemassa oleva tieto'!K13</f>
        <v>0</v>
      </c>
      <c r="E43" s="18">
        <f>'2 - Olemassa oleva tieto'!L13</f>
        <v>0</v>
      </c>
      <c r="F43" s="18">
        <f t="shared" si="0"/>
        <v>0</v>
      </c>
      <c r="G43" s="64">
        <f>SUM(F43:F45)/3</f>
        <v>0</v>
      </c>
    </row>
    <row r="44" spans="1:7" x14ac:dyDescent="0.3">
      <c r="A44" s="15"/>
      <c r="B44" s="26" t="s">
        <v>42</v>
      </c>
      <c r="C44" s="18">
        <f>'1 - Tiedon tärkeys'!I14</f>
        <v>0</v>
      </c>
      <c r="D44" s="18">
        <f>'2 - Olemassa oleva tieto'!K14</f>
        <v>0</v>
      </c>
      <c r="E44" s="18">
        <f>'2 - Olemassa oleva tieto'!L14</f>
        <v>0</v>
      </c>
      <c r="F44" s="18">
        <f t="shared" si="0"/>
        <v>0</v>
      </c>
      <c r="G44" s="64"/>
    </row>
    <row r="45" spans="1:7" x14ac:dyDescent="0.3">
      <c r="A45" s="15"/>
      <c r="B45" s="26" t="s">
        <v>43</v>
      </c>
      <c r="C45" s="18">
        <f>'1 - Tiedon tärkeys'!I15</f>
        <v>0</v>
      </c>
      <c r="D45" s="18">
        <f>'2 - Olemassa oleva tieto'!K15</f>
        <v>0</v>
      </c>
      <c r="E45" s="18">
        <f>'2 - Olemassa oleva tieto'!L15</f>
        <v>0</v>
      </c>
      <c r="F45" s="18">
        <f t="shared" si="0"/>
        <v>0</v>
      </c>
      <c r="G45" s="64"/>
    </row>
    <row r="46" spans="1:7" x14ac:dyDescent="0.3">
      <c r="A46" s="32" t="s">
        <v>26</v>
      </c>
      <c r="B46" s="18"/>
      <c r="C46" s="29" t="s">
        <v>2</v>
      </c>
      <c r="D46" s="29" t="s">
        <v>46</v>
      </c>
      <c r="E46" s="29" t="s">
        <v>47</v>
      </c>
      <c r="F46" s="29"/>
      <c r="G46" s="35" t="s">
        <v>51</v>
      </c>
    </row>
    <row r="47" spans="1:7" x14ac:dyDescent="0.3">
      <c r="A47" s="15"/>
      <c r="B47" s="26" t="s">
        <v>27</v>
      </c>
      <c r="C47" s="18">
        <f>'1 - Tiedon tärkeys'!I19</f>
        <v>0</v>
      </c>
      <c r="D47" s="18">
        <f>'2 - Olemassa oleva tieto'!K19</f>
        <v>0</v>
      </c>
      <c r="E47" s="18">
        <f>'2 - Olemassa oleva tieto'!L19</f>
        <v>0</v>
      </c>
      <c r="F47" s="18">
        <f t="shared" si="0"/>
        <v>0</v>
      </c>
      <c r="G47" s="64">
        <f>SUM(F47:F51)/5</f>
        <v>0</v>
      </c>
    </row>
    <row r="48" spans="1:7" x14ac:dyDescent="0.3">
      <c r="A48" s="15"/>
      <c r="B48" s="26" t="s">
        <v>31</v>
      </c>
      <c r="C48" s="18">
        <f>'1 - Tiedon tärkeys'!I20</f>
        <v>0</v>
      </c>
      <c r="D48" s="18">
        <f>'2 - Olemassa oleva tieto'!K20</f>
        <v>0</v>
      </c>
      <c r="E48" s="18">
        <f>'2 - Olemassa oleva tieto'!L20</f>
        <v>0</v>
      </c>
      <c r="F48" s="18">
        <f t="shared" si="0"/>
        <v>0</v>
      </c>
      <c r="G48" s="64"/>
    </row>
    <row r="49" spans="1:7" x14ac:dyDescent="0.3">
      <c r="A49" s="15"/>
      <c r="B49" s="26" t="s">
        <v>28</v>
      </c>
      <c r="C49" s="18">
        <f>'1 - Tiedon tärkeys'!I21</f>
        <v>0</v>
      </c>
      <c r="D49" s="18">
        <f>'2 - Olemassa oleva tieto'!K21</f>
        <v>0</v>
      </c>
      <c r="E49" s="18">
        <f>'2 - Olemassa oleva tieto'!L21</f>
        <v>0</v>
      </c>
      <c r="F49" s="18">
        <f t="shared" si="0"/>
        <v>0</v>
      </c>
      <c r="G49" s="64"/>
    </row>
    <row r="50" spans="1:7" x14ac:dyDescent="0.3">
      <c r="A50" s="15"/>
      <c r="B50" s="26" t="s">
        <v>29</v>
      </c>
      <c r="C50" s="18">
        <f>'1 - Tiedon tärkeys'!I22</f>
        <v>0</v>
      </c>
      <c r="D50" s="18">
        <f>'2 - Olemassa oleva tieto'!K22</f>
        <v>0</v>
      </c>
      <c r="E50" s="18">
        <f>'2 - Olemassa oleva tieto'!L22</f>
        <v>0</v>
      </c>
      <c r="F50" s="18">
        <f t="shared" si="0"/>
        <v>0</v>
      </c>
      <c r="G50" s="64"/>
    </row>
    <row r="51" spans="1:7" x14ac:dyDescent="0.3">
      <c r="A51" s="15"/>
      <c r="B51" s="26" t="s">
        <v>30</v>
      </c>
      <c r="C51" s="18">
        <f>'1 - Tiedon tärkeys'!I23</f>
        <v>0</v>
      </c>
      <c r="D51" s="18">
        <f>'2 - Olemassa oleva tieto'!K23</f>
        <v>0</v>
      </c>
      <c r="E51" s="18">
        <f>'2 - Olemassa oleva tieto'!L23</f>
        <v>0</v>
      </c>
      <c r="F51" s="18">
        <f t="shared" si="0"/>
        <v>0</v>
      </c>
      <c r="G51" s="64"/>
    </row>
    <row r="52" spans="1:7" x14ac:dyDescent="0.3">
      <c r="A52" s="32" t="s">
        <v>32</v>
      </c>
      <c r="B52" s="29"/>
      <c r="C52" s="29" t="s">
        <v>2</v>
      </c>
      <c r="D52" s="29" t="s">
        <v>46</v>
      </c>
      <c r="E52" s="29" t="s">
        <v>47</v>
      </c>
      <c r="F52" s="29"/>
      <c r="G52" s="35" t="s">
        <v>51</v>
      </c>
    </row>
    <row r="53" spans="1:7" x14ac:dyDescent="0.3">
      <c r="A53" s="15"/>
      <c r="B53" s="26" t="s">
        <v>33</v>
      </c>
      <c r="C53" s="18">
        <f>'1 - Tiedon tärkeys'!L16</f>
        <v>0</v>
      </c>
      <c r="D53" s="18">
        <f>'2 - Olemassa oleva tieto'!O16</f>
        <v>0</v>
      </c>
      <c r="E53" s="18">
        <f>'2 - Olemassa oleva tieto'!P16</f>
        <v>0</v>
      </c>
      <c r="F53" s="18">
        <f t="shared" si="0"/>
        <v>0</v>
      </c>
      <c r="G53" s="64">
        <f>SUM(F53:F57)/5</f>
        <v>0</v>
      </c>
    </row>
    <row r="54" spans="1:7" x14ac:dyDescent="0.3">
      <c r="A54" s="15"/>
      <c r="B54" s="26" t="s">
        <v>34</v>
      </c>
      <c r="C54" s="18">
        <f>'1 - Tiedon tärkeys'!L17</f>
        <v>0</v>
      </c>
      <c r="D54" s="18">
        <f>'2 - Olemassa oleva tieto'!O17</f>
        <v>0</v>
      </c>
      <c r="E54" s="18">
        <f>'2 - Olemassa oleva tieto'!P17</f>
        <v>0</v>
      </c>
      <c r="F54" s="18">
        <f t="shared" si="0"/>
        <v>0</v>
      </c>
      <c r="G54" s="64"/>
    </row>
    <row r="55" spans="1:7" x14ac:dyDescent="0.3">
      <c r="A55" s="15"/>
      <c r="B55" s="26" t="s">
        <v>35</v>
      </c>
      <c r="C55" s="18">
        <f>'1 - Tiedon tärkeys'!L18</f>
        <v>0</v>
      </c>
      <c r="D55" s="18">
        <f>'2 - Olemassa oleva tieto'!O18</f>
        <v>0</v>
      </c>
      <c r="E55" s="18">
        <f>'2 - Olemassa oleva tieto'!P18</f>
        <v>0</v>
      </c>
      <c r="F55" s="18">
        <f t="shared" si="0"/>
        <v>0</v>
      </c>
      <c r="G55" s="64"/>
    </row>
    <row r="56" spans="1:7" x14ac:dyDescent="0.3">
      <c r="A56" s="15"/>
      <c r="B56" s="26" t="s">
        <v>36</v>
      </c>
      <c r="C56" s="18">
        <f>'1 - Tiedon tärkeys'!L19</f>
        <v>0</v>
      </c>
      <c r="D56" s="18">
        <f>'2 - Olemassa oleva tieto'!O19</f>
        <v>0</v>
      </c>
      <c r="E56" s="18">
        <f>'2 - Olemassa oleva tieto'!P19</f>
        <v>0</v>
      </c>
      <c r="F56" s="18">
        <f t="shared" si="0"/>
        <v>0</v>
      </c>
      <c r="G56" s="64"/>
    </row>
    <row r="57" spans="1:7" x14ac:dyDescent="0.3">
      <c r="A57" s="15"/>
      <c r="B57" s="26" t="s">
        <v>37</v>
      </c>
      <c r="C57" s="18">
        <f>'1 - Tiedon tärkeys'!L20</f>
        <v>0</v>
      </c>
      <c r="D57" s="18">
        <f>'2 - Olemassa oleva tieto'!O20</f>
        <v>0</v>
      </c>
      <c r="E57" s="18">
        <f>'2 - Olemassa oleva tieto'!P20</f>
        <v>0</v>
      </c>
      <c r="F57" s="18">
        <f t="shared" si="0"/>
        <v>0</v>
      </c>
      <c r="G57" s="64"/>
    </row>
    <row r="58" spans="1:7" ht="15" thickBot="1" x14ac:dyDescent="0.35">
      <c r="A58" s="19"/>
      <c r="B58" s="20"/>
      <c r="C58" s="20"/>
      <c r="D58" s="20"/>
      <c r="E58" s="20"/>
      <c r="F58" s="20"/>
      <c r="G58" s="21"/>
    </row>
  </sheetData>
  <mergeCells count="9">
    <mergeCell ref="G39:G41"/>
    <mergeCell ref="G43:G45"/>
    <mergeCell ref="G47:G51"/>
    <mergeCell ref="G53:G57"/>
    <mergeCell ref="G4:G10"/>
    <mergeCell ref="G12:G20"/>
    <mergeCell ref="G22:G25"/>
    <mergeCell ref="G27:G33"/>
    <mergeCell ref="G35:G37"/>
  </mergeCells>
  <conditionalFormatting sqref="F12:F20 F22:F25 F27:F33 F35:F37 F39:F41 F43:F45 F47:F51 F53:F57 F4:F1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G10 G12:G20 G22:G25 G27:G33 G35:G37 G39:G41 G43:G45 G47:G51 G53:G5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29c313-282b-491f-9f77-188eb7f32549" xsi:nil="true"/>
    <lcf76f155ced4ddcb4097134ff3c332f xmlns="f5ad00eb-8a29-4fbd-a692-425f98c153f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BCD4A4C58E0941AF3B22729C9C97AB" ma:contentTypeVersion="18" ma:contentTypeDescription="Create a new document." ma:contentTypeScope="" ma:versionID="87a40b7e9fbcfa3f8df304c56cad7cca">
  <xsd:schema xmlns:xsd="http://www.w3.org/2001/XMLSchema" xmlns:xs="http://www.w3.org/2001/XMLSchema" xmlns:p="http://schemas.microsoft.com/office/2006/metadata/properties" xmlns:ns2="d829c313-282b-491f-9f77-188eb7f32549" xmlns:ns3="f5ad00eb-8a29-4fbd-a692-425f98c153f7" targetNamespace="http://schemas.microsoft.com/office/2006/metadata/properties" ma:root="true" ma:fieldsID="856fccb02e66340607c5a67b15d479e1" ns2:_="" ns3:_="">
    <xsd:import namespace="d829c313-282b-491f-9f77-188eb7f32549"/>
    <xsd:import namespace="f5ad00eb-8a29-4fbd-a692-425f98c153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9c313-282b-491f-9f77-188eb7f325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fd5462-ee60-44c3-8f1a-bee983697b21}" ma:internalName="TaxCatchAll" ma:showField="CatchAllData" ma:web="d829c313-282b-491f-9f77-188eb7f325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00eb-8a29-4fbd-a692-425f98c153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3ebcb6-dd0e-40dd-bd8e-7f204510c6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081B88-1424-4C9F-8F7D-F234A9867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0FC4DB-145A-47BB-8D69-7CD51DF0D164}">
  <ds:schemaRefs>
    <ds:schemaRef ds:uri="http://schemas.microsoft.com/office/2006/metadata/properties"/>
    <ds:schemaRef ds:uri="http://schemas.microsoft.com/office/infopath/2007/PartnerControls"/>
    <ds:schemaRef ds:uri="d829c313-282b-491f-9f77-188eb7f32549"/>
    <ds:schemaRef ds:uri="f5ad00eb-8a29-4fbd-a692-425f98c153f7"/>
  </ds:schemaRefs>
</ds:datastoreItem>
</file>

<file path=customXml/itemProps3.xml><?xml version="1.0" encoding="utf-8"?>
<ds:datastoreItem xmlns:ds="http://schemas.openxmlformats.org/officeDocument/2006/customXml" ds:itemID="{D72BBA20-BC7F-40DC-97D9-90126FF4E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9c313-282b-491f-9f77-188eb7f32549"/>
    <ds:schemaRef ds:uri="f5ad00eb-8a29-4fbd-a692-425f98c15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1 - Tiedon tärkeys</vt:lpstr>
      <vt:lpstr>2 - Olemassa oleva tieto</vt:lpstr>
      <vt:lpstr>3 - Tilannekatsaus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Rauno Leván</dc:creator>
  <cp:lastModifiedBy>Rauno Leván</cp:lastModifiedBy>
  <dcterms:created xsi:type="dcterms:W3CDTF">2024-12-09T13:17:20Z</dcterms:created>
  <dcterms:modified xsi:type="dcterms:W3CDTF">2024-12-10T10:51:01Z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0x010100F5BCD4A4C58E0941AF3B22729C9C97AB</vt:lpwstr>
  </property>
  <property fmtid="{D5CDD505-2E9C-101B-9397-08002B2CF9AE}" pid="3" name="MediaServiceImageTags">
    <vt:lpwstr/>
  </property>
</Properties>
</file>